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2585" activeTab="0"/>
  </bookViews>
  <sheets>
    <sheet name="Graphiques5.15_5.16" sheetId="1" r:id="rId1"/>
    <sheet name="Donnees5.15" sheetId="2" r:id="rId2"/>
    <sheet name="Donnees5.16" sheetId="3" r:id="rId3"/>
  </sheets>
  <definedNames/>
  <calcPr fullCalcOnLoad="1"/>
</workbook>
</file>

<file path=xl/comments2.xml><?xml version="1.0" encoding="utf-8"?>
<comments xmlns="http://schemas.openxmlformats.org/spreadsheetml/2006/main">
  <authors>
    <author>MyOECD</author>
  </authors>
  <commentList>
    <comment ref="B27" authorId="0">
      <text>
        <r>
          <rPr>
            <sz val="9"/>
            <rFont val="Tahoma"/>
            <family val="2"/>
          </rPr>
          <t xml:space="preserve">E: Estimated value </t>
        </r>
      </text>
    </comment>
    <comment ref="B17" authorId="0">
      <text>
        <r>
          <rPr>
            <sz val="9"/>
            <rFont val="Tahoma"/>
            <family val="2"/>
          </rPr>
          <t xml:space="preserve">E: Estimated value </t>
        </r>
      </text>
    </comment>
  </commentList>
</comments>
</file>

<file path=xl/comments3.xml><?xml version="1.0" encoding="utf-8"?>
<comments xmlns="http://schemas.openxmlformats.org/spreadsheetml/2006/main">
  <authors>
    <author>MyOECD</author>
  </authors>
  <commentList>
    <comment ref="O13" authorId="0">
      <text>
        <r>
          <rPr>
            <sz val="9"/>
            <rFont val="Tahoma"/>
            <family val="2"/>
          </rPr>
          <t xml:space="preserve">B: Break </t>
        </r>
      </text>
    </comment>
    <comment ref="C16" authorId="0">
      <text>
        <r>
          <rPr>
            <sz val="9"/>
            <rFont val="Tahoma"/>
            <family val="2"/>
          </rPr>
          <t xml:space="preserve">B: Break </t>
        </r>
      </text>
    </comment>
    <comment ref="J16" authorId="0">
      <text>
        <r>
          <rPr>
            <sz val="9"/>
            <rFont val="Tahoma"/>
            <family val="2"/>
          </rPr>
          <t xml:space="preserve">B: Break </t>
        </r>
      </text>
    </comment>
    <comment ref="E33" authorId="0">
      <text>
        <r>
          <rPr>
            <sz val="9"/>
            <rFont val="Tahoma"/>
            <family val="2"/>
          </rPr>
          <t xml:space="preserve">B: Break </t>
        </r>
      </text>
    </comment>
    <comment ref="E46" authorId="0">
      <text>
        <r>
          <rPr>
            <sz val="9"/>
            <rFont val="Tahoma"/>
            <family val="2"/>
          </rPr>
          <t xml:space="preserve">B: Break </t>
        </r>
      </text>
    </comment>
    <comment ref="H48" authorId="0">
      <text>
        <r>
          <rPr>
            <sz val="9"/>
            <rFont val="Tahoma"/>
            <family val="2"/>
          </rPr>
          <t xml:space="preserve">B: Break </t>
        </r>
      </text>
    </comment>
    <comment ref="J54" authorId="0">
      <text>
        <r>
          <rPr>
            <sz val="9"/>
            <rFont val="Tahoma"/>
            <family val="2"/>
          </rPr>
          <t xml:space="preserve">B: Break </t>
        </r>
      </text>
    </comment>
    <comment ref="L54" authorId="0">
      <text>
        <r>
          <rPr>
            <sz val="9"/>
            <rFont val="Tahoma"/>
            <family val="2"/>
          </rPr>
          <t xml:space="preserve">B: Break </t>
        </r>
      </text>
    </comment>
    <comment ref="O57" authorId="0">
      <text>
        <r>
          <rPr>
            <sz val="9"/>
            <rFont val="Tahoma"/>
            <family val="2"/>
          </rPr>
          <t xml:space="preserve">E: Estimated value </t>
        </r>
      </text>
    </comment>
    <comment ref="P57" authorId="0">
      <text>
        <r>
          <rPr>
            <sz val="9"/>
            <rFont val="Tahoma"/>
            <family val="2"/>
          </rPr>
          <t xml:space="preserve">E: Estimated value </t>
        </r>
      </text>
    </comment>
  </commentList>
</comments>
</file>

<file path=xl/sharedStrings.xml><?xml version="1.0" encoding="utf-8"?>
<sst xmlns="http://schemas.openxmlformats.org/spreadsheetml/2006/main" count="167" uniqueCount="65">
  <si>
    <t>Canada</t>
  </si>
  <si>
    <t>France</t>
  </si>
  <si>
    <t>Luxembourg</t>
  </si>
  <si>
    <t>Portugal</t>
  </si>
  <si>
    <t>2000</t>
  </si>
  <si>
    <t>2001</t>
  </si>
  <si>
    <t>2002</t>
  </si>
  <si>
    <t>2003</t>
  </si>
  <si>
    <t>2004</t>
  </si>
  <si>
    <t>2005</t>
  </si>
  <si>
    <t>2006</t>
  </si>
  <si>
    <t>2007</t>
  </si>
  <si>
    <t>2008</t>
  </si>
  <si>
    <t>2009</t>
  </si>
  <si>
    <t>2010</t>
  </si>
  <si>
    <t>2011</t>
  </si>
  <si>
    <t>2012</t>
  </si>
  <si>
    <t>2013</t>
  </si>
  <si>
    <t>2014</t>
  </si>
  <si>
    <t>..</t>
  </si>
  <si>
    <t>PA</t>
  </si>
  <si>
    <r>
      <t xml:space="preserve">5.15. </t>
    </r>
    <r>
      <rPr>
        <b/>
        <sz val="9"/>
        <color indexed="8"/>
        <rFont val="Arial"/>
        <family val="2"/>
      </rPr>
      <t>Infirmiers nouvellement diplômés, 2013 (ou année la plus proche)</t>
    </r>
  </si>
  <si>
    <t>Australie</t>
  </si>
  <si>
    <t>Autriche</t>
  </si>
  <si>
    <t>Belgique</t>
  </si>
  <si>
    <t>Chili</t>
  </si>
  <si>
    <t>Rép. tchèque</t>
  </si>
  <si>
    <t>Danemark 1</t>
  </si>
  <si>
    <t>Estonie</t>
  </si>
  <si>
    <t>Finlande</t>
  </si>
  <si>
    <t>Allemagne</t>
  </si>
  <si>
    <t>Grèce</t>
  </si>
  <si>
    <t>Hongrie</t>
  </si>
  <si>
    <t>Islande</t>
  </si>
  <si>
    <t>Irlande</t>
  </si>
  <si>
    <t>Israël</t>
  </si>
  <si>
    <t>Italie</t>
  </si>
  <si>
    <t>Japon</t>
  </si>
  <si>
    <t>Corée</t>
  </si>
  <si>
    <t>Mexique</t>
  </si>
  <si>
    <t>Pays-Bas</t>
  </si>
  <si>
    <t>Nouvelle-Zélande</t>
  </si>
  <si>
    <t>Norvège</t>
  </si>
  <si>
    <t>Pologne</t>
  </si>
  <si>
    <t>Rép. slovaque</t>
  </si>
  <si>
    <t>Slovénie</t>
  </si>
  <si>
    <t>Espagne</t>
  </si>
  <si>
    <t>Suède</t>
  </si>
  <si>
    <t>Suisse</t>
  </si>
  <si>
    <t>Turquie</t>
  </si>
  <si>
    <t>Royaume-Uni</t>
  </si>
  <si>
    <t>Etats-Unis</t>
  </si>
  <si>
    <t>OCDE34</t>
  </si>
  <si>
    <t>Danemark</t>
  </si>
  <si>
    <t>1. Au Danemark, le chiffre se réfère au nouveaux infirmiers recevant une habilitation à exercer, ce qui peut impliquer une sur-estimation dans la mesure où ceux-ci incluent les infirmiers formés à l'étranger.</t>
  </si>
  <si>
    <r>
      <t xml:space="preserve">5.15. </t>
    </r>
    <r>
      <rPr>
        <b/>
        <sz val="10"/>
        <color indexed="8"/>
        <rFont val="Arial"/>
        <family val="2"/>
      </rPr>
      <t>Infirmiers nouvellement diplômés pour 100 000 habitants, 2013 (ou année la plus proche)</t>
    </r>
  </si>
  <si>
    <t>Source: Statistiques de l'OCDE sur la santé 2015, http://dx.doi.org/10.1787/health-data-fr.</t>
  </si>
  <si>
    <r>
      <t xml:space="preserve">5.16. </t>
    </r>
    <r>
      <rPr>
        <b/>
        <sz val="9"/>
        <color indexed="8"/>
        <rFont val="Arial"/>
        <family val="2"/>
      </rPr>
      <t>Évolution du nombre d'infirmiers nouvellement diplômés, quelques pays de l'OCDE, 
2003 à 2013 (ou année la plus proche)</t>
    </r>
  </si>
  <si>
    <r>
      <t xml:space="preserve">5.16. </t>
    </r>
    <r>
      <rPr>
        <b/>
        <sz val="10"/>
        <color indexed="8"/>
        <rFont val="Arial"/>
        <family val="2"/>
      </rPr>
      <t>Évolution du nombre d'infirmiers nouvellement diplômés, quelques pays de l'OCDE, 
2003 à 2013 (ou année la plus proche)</t>
    </r>
  </si>
  <si>
    <t>Informations sur les données concernant Israël : http://oe.cd/israel-disclaimer</t>
  </si>
  <si>
    <t>Panorama de la santé 2015 - © OCDE 01-01-2015</t>
  </si>
  <si>
    <t>5. Personnel de santé</t>
  </si>
  <si>
    <t>Personnel infirmier nouvellement diplômé</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</si>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</sst>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 numFmtId="172" formatCode="0.0000"/>
    <numFmt numFmtId="173" formatCode="0.000000"/>
    <numFmt numFmtId="174" formatCode="0.00000"/>
  </numFmts>
  <fonts count="67">
    <font>
      <sz val="10"/>
      <color theme="1"/>
      <name val="Arial"/>
      <family val="2"/>
    </font>
    <font>
      <sz val="10"/>
      <color indexed="8"/>
      <name val="Arial"/>
      <family val="2"/>
    </font>
    <font>
      <b/>
      <sz val="9"/>
      <color indexed="8"/>
      <name val="Arial"/>
      <family val="2"/>
    </font>
    <font>
      <sz val="9"/>
      <name val="Tahoma"/>
      <family val="2"/>
    </font>
    <font>
      <sz val="8"/>
      <name val="Arial"/>
      <family val="2"/>
    </font>
    <font>
      <sz val="8"/>
      <color indexed="9"/>
      <name val="Verdana"/>
      <family val="2"/>
    </font>
    <font>
      <sz val="8"/>
      <name val="Verdana"/>
      <family val="2"/>
    </font>
    <font>
      <u val="single"/>
      <sz val="8"/>
      <name val="Verdana"/>
      <family val="2"/>
    </font>
    <font>
      <sz val="10"/>
      <name val="Arial"/>
      <family val="2"/>
    </font>
    <font>
      <b/>
      <sz val="10"/>
      <name val="Arial"/>
      <family val="2"/>
    </font>
    <font>
      <sz val="8"/>
      <color indexed="8"/>
      <name val="Arial"/>
      <family val="2"/>
    </font>
    <font>
      <b/>
      <sz val="8"/>
      <color indexed="8"/>
      <name val="Arial"/>
      <family val="2"/>
    </font>
    <font>
      <sz val="6"/>
      <color indexed="8"/>
      <name val="Arial"/>
      <family val="2"/>
    </font>
    <font>
      <sz val="7"/>
      <color indexed="8"/>
      <name val="Arial"/>
      <family val="2"/>
    </font>
    <font>
      <sz val="6.2"/>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22"/>
      <name val="Verdana"/>
      <family val="2"/>
    </font>
    <font>
      <u val="single"/>
      <sz val="8"/>
      <color indexed="22"/>
      <name val="Verdana"/>
      <family val="2"/>
    </font>
    <font>
      <i/>
      <sz val="8"/>
      <color indexed="8"/>
      <name val="Arial"/>
      <family val="2"/>
    </font>
    <font>
      <sz val="8"/>
      <color indexed="10"/>
      <name val="Arial"/>
      <family val="2"/>
    </font>
    <font>
      <sz val="10"/>
      <color indexed="22"/>
      <name val="Arial"/>
      <family val="2"/>
    </font>
    <font>
      <sz val="8"/>
      <color indexed="22"/>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theme="0" tint="-0.1499900072813034"/>
      <name val="Verdana"/>
      <family val="2"/>
    </font>
    <font>
      <u val="single"/>
      <sz val="8"/>
      <color theme="0" tint="-0.1499900072813034"/>
      <name val="Verdana"/>
      <family val="2"/>
    </font>
    <font>
      <i/>
      <sz val="8"/>
      <color theme="1"/>
      <name val="Arial"/>
      <family val="2"/>
    </font>
    <font>
      <sz val="8"/>
      <color rgb="FFFF0000"/>
      <name val="Arial"/>
      <family val="2"/>
    </font>
    <font>
      <sz val="10"/>
      <color theme="0" tint="-0.1499900072813034"/>
      <name val="Arial"/>
      <family val="2"/>
    </font>
    <font>
      <sz val="8"/>
      <color theme="0" tint="-0.1499900072813034"/>
      <name val="Arial"/>
      <family val="2"/>
    </font>
    <font>
      <sz val="9"/>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A1E3"/>
        <bgColor indexed="64"/>
      </patternFill>
    </fill>
    <fill>
      <patternFill patternType="solid">
        <fgColor rgb="FFF0F8FF"/>
        <bgColor indexed="64"/>
      </patternFill>
    </fill>
    <fill>
      <patternFill patternType="solid">
        <fgColor rgb="FFC4D8ED"/>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C0C0C0"/>
      </left>
      <right>
        <color indexed="63"/>
      </right>
      <top>
        <color indexed="63"/>
      </top>
      <bottom style="thin">
        <color rgb="FFC0C0C0"/>
      </bottom>
    </border>
    <border>
      <left>
        <color indexed="63"/>
      </left>
      <right style="thin">
        <color rgb="FFC0C0C0"/>
      </right>
      <top style="thin">
        <color rgb="FFC0C0C0"/>
      </top>
      <bottom style="thin">
        <color rgb="FFC0C0C0"/>
      </bottom>
    </border>
    <border>
      <left>
        <color indexed="63"/>
      </left>
      <right>
        <color indexed="63"/>
      </right>
      <top style="thin"/>
      <bottom style="medium"/>
    </border>
    <border>
      <left style="thin">
        <color rgb="FFC0C0C0"/>
      </left>
      <right>
        <color indexed="63"/>
      </right>
      <top style="thin">
        <color rgb="FFC0C0C0"/>
      </top>
      <bottom style="thin">
        <color rgb="FFC0C0C0"/>
      </bottom>
    </border>
    <border>
      <left style="thin">
        <color rgb="FFC0C0C0"/>
      </left>
      <right>
        <color indexed="63"/>
      </right>
      <top>
        <color indexed="63"/>
      </top>
      <bottom>
        <color indexed="63"/>
      </bottom>
    </border>
    <border>
      <left style="thin">
        <color rgb="FFC0C0C0"/>
      </left>
      <right style="thin">
        <color rgb="FFC0C0C0"/>
      </right>
      <top>
        <color indexed="63"/>
      </top>
      <bottom>
        <color indexed="63"/>
      </bottom>
    </border>
    <border>
      <left style="thin">
        <color rgb="FFC0C0C0"/>
      </left>
      <right style="thin">
        <color rgb="FFC0C0C0"/>
      </right>
      <top>
        <color indexed="63"/>
      </top>
      <bottom style="thin">
        <color rgb="FFC0C0C0"/>
      </bottom>
    </border>
    <border>
      <left style="thin">
        <color rgb="FFC0C0C0"/>
      </left>
      <right style="thin">
        <color rgb="FFC0C0C0"/>
      </right>
      <top style="medium"/>
      <bottom style="thin">
        <color rgb="FFC0C0C0"/>
      </bottom>
    </border>
    <border>
      <left style="thin">
        <color rgb="FFC0C0C0"/>
      </left>
      <right style="medium"/>
      <top style="medium"/>
      <bottom style="thin">
        <color rgb="FFC0C0C0"/>
      </bottom>
    </border>
    <border>
      <left style="medium"/>
      <right>
        <color indexed="63"/>
      </right>
      <top style="thin">
        <color rgb="FFC0C0C0"/>
      </top>
      <bottom style="medium"/>
    </border>
    <border>
      <left>
        <color indexed="63"/>
      </left>
      <right style="thin">
        <color rgb="FFC0C0C0"/>
      </right>
      <top style="thin">
        <color rgb="FFC0C0C0"/>
      </top>
      <bottom style="medium"/>
    </border>
    <border>
      <left style="thin">
        <color rgb="FFC0C0C0"/>
      </left>
      <right style="thin">
        <color rgb="FFC0C0C0"/>
      </right>
      <top style="thin">
        <color rgb="FFC0C0C0"/>
      </top>
      <bottom style="medium"/>
    </border>
    <border>
      <left style="thin">
        <color rgb="FFC0C0C0"/>
      </left>
      <right style="medium"/>
      <top style="thin">
        <color rgb="FFC0C0C0"/>
      </top>
      <bottom style="medium"/>
    </border>
    <border>
      <left style="thin">
        <color rgb="FFC0C0C0"/>
      </left>
      <right style="thin">
        <color rgb="FFC0C0C0"/>
      </right>
      <top style="thin">
        <color rgb="FFC0C0C0"/>
      </top>
      <bottom>
        <color indexed="63"/>
      </bottom>
    </border>
    <border>
      <left>
        <color indexed="63"/>
      </left>
      <right style="thin">
        <color rgb="FFC0C0C0"/>
      </right>
      <top style="thin">
        <color rgb="FFC0C0C0"/>
      </top>
      <bottom>
        <color indexed="63"/>
      </bottom>
    </border>
    <border>
      <left>
        <color indexed="63"/>
      </left>
      <right style="thin">
        <color rgb="FFC0C0C0"/>
      </right>
      <top>
        <color indexed="63"/>
      </top>
      <bottom>
        <color indexed="63"/>
      </bottom>
    </border>
    <border>
      <left style="thin">
        <color rgb="FFC0C0C0"/>
      </left>
      <right style="thin">
        <color rgb="FFC0C0C0"/>
      </right>
      <top style="medium"/>
      <bottom>
        <color indexed="63"/>
      </bottom>
    </border>
    <border>
      <left style="thin">
        <color rgb="FFC0C0C0"/>
      </left>
      <right style="medium"/>
      <top style="medium"/>
      <bottom>
        <color indexed="63"/>
      </bottom>
    </border>
    <border>
      <left style="medium"/>
      <right>
        <color indexed="63"/>
      </right>
      <top>
        <color indexed="63"/>
      </top>
      <bottom style="medium"/>
    </border>
    <border>
      <left>
        <color indexed="63"/>
      </left>
      <right style="thin">
        <color rgb="FFC0C0C0"/>
      </right>
      <top>
        <color indexed="63"/>
      </top>
      <bottom style="medium"/>
    </border>
    <border>
      <left style="thin">
        <color rgb="FFC0C0C0"/>
      </left>
      <right style="thin">
        <color rgb="FFC0C0C0"/>
      </right>
      <top>
        <color indexed="63"/>
      </top>
      <bottom style="medium"/>
    </border>
    <border>
      <left style="thin">
        <color rgb="FFC0C0C0"/>
      </left>
      <right style="medium"/>
      <top>
        <color indexed="63"/>
      </top>
      <bottom style="medium"/>
    </border>
    <border>
      <left>
        <color indexed="63"/>
      </left>
      <right style="thin">
        <color rgb="FFC0C0C0"/>
      </right>
      <top>
        <color indexed="63"/>
      </top>
      <bottom style="thin">
        <color rgb="FFC0C0C0"/>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color rgb="FFC0C0C0"/>
      </bottom>
    </border>
    <border>
      <left>
        <color indexed="63"/>
      </left>
      <right style="thin">
        <color rgb="FFC0C0C0"/>
      </right>
      <top style="medium"/>
      <bottom style="thin">
        <color rgb="FFC0C0C0"/>
      </bottom>
    </border>
    <border>
      <left style="medium"/>
      <right>
        <color indexed="63"/>
      </right>
      <top style="medium"/>
      <bottom>
        <color indexed="63"/>
      </bottom>
    </border>
    <border>
      <left>
        <color indexed="63"/>
      </left>
      <right style="thin">
        <color rgb="FFC0C0C0"/>
      </right>
      <top style="medium"/>
      <bottom>
        <color indexed="63"/>
      </bottom>
    </border>
    <border>
      <left style="thin">
        <color rgb="FFC0C0C0"/>
      </left>
      <right>
        <color indexed="63"/>
      </right>
      <top style="thin">
        <color rgb="FFC0C0C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7">
    <xf numFmtId="0" fontId="0" fillId="0" borderId="0" xfId="0" applyAlignment="1">
      <alignment/>
    </xf>
    <xf numFmtId="0" fontId="58" fillId="0" borderId="0" xfId="0" applyFont="1" applyAlignment="1">
      <alignment/>
    </xf>
    <xf numFmtId="0" fontId="58" fillId="0" borderId="0" xfId="0" applyFont="1" applyAlignment="1">
      <alignment horizontal="left"/>
    </xf>
    <xf numFmtId="0" fontId="0" fillId="0" borderId="0" xfId="0" applyFont="1" applyAlignment="1">
      <alignment/>
    </xf>
    <xf numFmtId="0" fontId="0" fillId="0" borderId="0" xfId="0" applyFill="1" applyAlignment="1">
      <alignment/>
    </xf>
    <xf numFmtId="0" fontId="58" fillId="0" borderId="0" xfId="0" applyFont="1" applyAlignment="1">
      <alignment/>
    </xf>
    <xf numFmtId="0" fontId="58" fillId="0" borderId="0" xfId="0" applyFont="1" applyAlignment="1">
      <alignment wrapText="1"/>
    </xf>
    <xf numFmtId="0" fontId="5" fillId="33" borderId="10" xfId="0" applyFont="1" applyFill="1" applyBorder="1" applyAlignment="1">
      <alignment horizontal="center" vertical="top" wrapText="1"/>
    </xf>
    <xf numFmtId="0" fontId="59" fillId="0" borderId="11" xfId="0" applyFont="1" applyFill="1" applyBorder="1" applyAlignment="1">
      <alignment vertical="top" wrapText="1"/>
    </xf>
    <xf numFmtId="0" fontId="60" fillId="0" borderId="12" xfId="0" applyFont="1" applyFill="1" applyBorder="1" applyAlignment="1">
      <alignment vertical="top" wrapText="1"/>
    </xf>
    <xf numFmtId="0" fontId="0" fillId="0" borderId="0" xfId="0" applyFont="1" applyBorder="1" applyAlignment="1">
      <alignment/>
    </xf>
    <xf numFmtId="0" fontId="0" fillId="0" borderId="13" xfId="0" applyFont="1" applyBorder="1" applyAlignment="1">
      <alignment/>
    </xf>
    <xf numFmtId="0" fontId="0" fillId="0" borderId="0" xfId="0" applyAlignment="1">
      <alignment horizontal="center"/>
    </xf>
    <xf numFmtId="0" fontId="0" fillId="0" borderId="14" xfId="0" applyFont="1" applyFill="1" applyBorder="1" applyAlignment="1">
      <alignment/>
    </xf>
    <xf numFmtId="0" fontId="58" fillId="0" borderId="0" xfId="0" applyFont="1" applyBorder="1" applyAlignment="1">
      <alignment horizontal="left"/>
    </xf>
    <xf numFmtId="0" fontId="0" fillId="0" borderId="13" xfId="0" applyFont="1" applyBorder="1" applyAlignment="1">
      <alignment horizontal="center"/>
    </xf>
    <xf numFmtId="0" fontId="8" fillId="0" borderId="14" xfId="0" applyFont="1" applyFill="1" applyBorder="1" applyAlignment="1">
      <alignment vertical="top" wrapText="1"/>
    </xf>
    <xf numFmtId="2" fontId="8" fillId="0" borderId="10" xfId="0" applyNumberFormat="1" applyFont="1" applyFill="1" applyBorder="1" applyAlignment="1">
      <alignment horizontal="right"/>
    </xf>
    <xf numFmtId="0" fontId="8" fillId="0" borderId="10" xfId="0" applyNumberFormat="1" applyFont="1" applyFill="1" applyBorder="1" applyAlignment="1">
      <alignment horizontal="center"/>
    </xf>
    <xf numFmtId="0" fontId="9" fillId="0" borderId="15" xfId="0" applyFont="1" applyFill="1" applyBorder="1" applyAlignment="1">
      <alignment vertical="top" wrapText="1"/>
    </xf>
    <xf numFmtId="2" fontId="9" fillId="0" borderId="16" xfId="0" applyNumberFormat="1" applyFont="1" applyFill="1" applyBorder="1" applyAlignment="1">
      <alignment horizontal="right"/>
    </xf>
    <xf numFmtId="0" fontId="0" fillId="0" borderId="0" xfId="0" applyFont="1" applyAlignment="1">
      <alignment horizontal="center"/>
    </xf>
    <xf numFmtId="0" fontId="8" fillId="0" borderId="0" xfId="0" applyFont="1" applyFill="1" applyBorder="1" applyAlignment="1">
      <alignment vertical="top" wrapText="1"/>
    </xf>
    <xf numFmtId="0" fontId="4" fillId="34" borderId="17" xfId="0" applyNumberFormat="1" applyFont="1" applyFill="1" applyBorder="1" applyAlignment="1">
      <alignment horizontal="right"/>
    </xf>
    <xf numFmtId="0" fontId="4" fillId="13" borderId="18" xfId="0" applyNumberFormat="1" applyFont="1" applyFill="1" applyBorder="1" applyAlignment="1">
      <alignment horizontal="right"/>
    </xf>
    <xf numFmtId="0" fontId="4" fillId="13" borderId="19" xfId="0" applyNumberFormat="1" applyFont="1" applyFill="1" applyBorder="1" applyAlignment="1">
      <alignment horizontal="right"/>
    </xf>
    <xf numFmtId="0" fontId="6" fillId="13" borderId="20" xfId="0" applyFont="1" applyFill="1" applyBorder="1" applyAlignment="1">
      <alignment vertical="top" wrapText="1"/>
    </xf>
    <xf numFmtId="0" fontId="6" fillId="13" borderId="21" xfId="0" applyFont="1" applyFill="1" applyBorder="1" applyAlignment="1">
      <alignment vertical="top" wrapText="1"/>
    </xf>
    <xf numFmtId="0" fontId="4" fillId="13" borderId="22" xfId="0" applyNumberFormat="1" applyFont="1" applyFill="1" applyBorder="1" applyAlignment="1">
      <alignment horizontal="right"/>
    </xf>
    <xf numFmtId="0" fontId="4" fillId="34" borderId="16" xfId="0" applyNumberFormat="1" applyFont="1" applyFill="1" applyBorder="1" applyAlignment="1">
      <alignment horizontal="right"/>
    </xf>
    <xf numFmtId="1" fontId="4" fillId="13" borderId="22" xfId="0" applyNumberFormat="1" applyFont="1" applyFill="1" applyBorder="1" applyAlignment="1">
      <alignment horizontal="right"/>
    </xf>
    <xf numFmtId="0" fontId="61" fillId="0" borderId="0" xfId="0" applyFont="1" applyAlignment="1">
      <alignment/>
    </xf>
    <xf numFmtId="0" fontId="62" fillId="0" borderId="0" xfId="0" applyFont="1" applyAlignment="1">
      <alignment/>
    </xf>
    <xf numFmtId="1" fontId="4" fillId="13" borderId="23" xfId="0" applyNumberFormat="1" applyFont="1" applyFill="1" applyBorder="1" applyAlignment="1">
      <alignment horizontal="right"/>
    </xf>
    <xf numFmtId="0" fontId="63" fillId="0" borderId="0" xfId="0" applyFont="1" applyAlignment="1">
      <alignment/>
    </xf>
    <xf numFmtId="0" fontId="64" fillId="34" borderId="16" xfId="0" applyNumberFormat="1" applyFont="1" applyFill="1" applyBorder="1" applyAlignment="1">
      <alignment horizontal="right"/>
    </xf>
    <xf numFmtId="0" fontId="64" fillId="0" borderId="10" xfId="0" applyNumberFormat="1" applyFont="1" applyBorder="1" applyAlignment="1">
      <alignment horizontal="right"/>
    </xf>
    <xf numFmtId="0" fontId="64" fillId="34" borderId="24" xfId="0" applyNumberFormat="1" applyFont="1" applyFill="1" applyBorder="1" applyAlignment="1">
      <alignment horizontal="right"/>
    </xf>
    <xf numFmtId="0" fontId="64" fillId="4" borderId="18" xfId="0" applyNumberFormat="1" applyFont="1" applyFill="1" applyBorder="1" applyAlignment="1">
      <alignment horizontal="right"/>
    </xf>
    <xf numFmtId="0" fontId="64" fillId="4" borderId="19" xfId="0" applyNumberFormat="1" applyFont="1" applyFill="1" applyBorder="1" applyAlignment="1">
      <alignment horizontal="right"/>
    </xf>
    <xf numFmtId="0" fontId="59" fillId="4" borderId="20" xfId="0" applyFont="1" applyFill="1" applyBorder="1" applyAlignment="1">
      <alignment vertical="top" wrapText="1"/>
    </xf>
    <xf numFmtId="0" fontId="59" fillId="4" borderId="21" xfId="0" applyFont="1" applyFill="1" applyBorder="1" applyAlignment="1">
      <alignment vertical="top" wrapText="1"/>
    </xf>
    <xf numFmtId="0" fontId="64" fillId="4" borderId="22" xfId="0" applyNumberFormat="1" applyFont="1" applyFill="1" applyBorder="1" applyAlignment="1">
      <alignment horizontal="right"/>
    </xf>
    <xf numFmtId="0" fontId="64" fillId="4" borderId="23" xfId="0" applyNumberFormat="1" applyFont="1" applyFill="1" applyBorder="1" applyAlignment="1">
      <alignment horizontal="right"/>
    </xf>
    <xf numFmtId="0" fontId="4" fillId="0" borderId="18" xfId="0" applyNumberFormat="1" applyFont="1" applyFill="1" applyBorder="1" applyAlignment="1">
      <alignment horizontal="right"/>
    </xf>
    <xf numFmtId="0" fontId="4" fillId="0" borderId="19" xfId="0" applyNumberFormat="1" applyFont="1" applyFill="1" applyBorder="1" applyAlignment="1">
      <alignment horizontal="right"/>
    </xf>
    <xf numFmtId="0" fontId="4" fillId="0" borderId="12" xfId="0" applyNumberFormat="1" applyFont="1" applyFill="1" applyBorder="1" applyAlignment="1">
      <alignment horizontal="right"/>
    </xf>
    <xf numFmtId="0" fontId="6" fillId="0" borderId="20" xfId="0" applyFont="1" applyFill="1" applyBorder="1" applyAlignment="1">
      <alignment vertical="top" wrapText="1"/>
    </xf>
    <xf numFmtId="0" fontId="6" fillId="0" borderId="21" xfId="0" applyFont="1" applyFill="1" applyBorder="1" applyAlignment="1">
      <alignment vertical="top" wrapText="1"/>
    </xf>
    <xf numFmtId="0" fontId="4" fillId="0" borderId="22" xfId="0" applyNumberFormat="1" applyFont="1" applyFill="1" applyBorder="1" applyAlignment="1">
      <alignment horizontal="right"/>
    </xf>
    <xf numFmtId="1" fontId="4" fillId="0" borderId="22" xfId="0" applyNumberFormat="1" applyFont="1" applyFill="1" applyBorder="1" applyAlignment="1">
      <alignment horizontal="right"/>
    </xf>
    <xf numFmtId="0" fontId="4" fillId="0" borderId="23" xfId="0" applyNumberFormat="1" applyFont="1" applyFill="1" applyBorder="1" applyAlignment="1">
      <alignment horizontal="right"/>
    </xf>
    <xf numFmtId="0" fontId="4" fillId="0" borderId="25" xfId="0" applyNumberFormat="1" applyFont="1" applyFill="1" applyBorder="1" applyAlignment="1">
      <alignment horizontal="right"/>
    </xf>
    <xf numFmtId="0" fontId="4" fillId="0" borderId="16" xfId="0" applyNumberFormat="1" applyFont="1" applyFill="1" applyBorder="1" applyAlignment="1">
      <alignment horizontal="right"/>
    </xf>
    <xf numFmtId="0" fontId="4" fillId="0" borderId="24" xfId="0" applyNumberFormat="1" applyFont="1" applyFill="1" applyBorder="1" applyAlignment="1">
      <alignment horizontal="right"/>
    </xf>
    <xf numFmtId="0" fontId="6" fillId="0" borderId="0" xfId="0" applyFont="1" applyFill="1" applyBorder="1" applyAlignment="1">
      <alignment vertical="top" wrapText="1"/>
    </xf>
    <xf numFmtId="0" fontId="6" fillId="0" borderId="26" xfId="0" applyFont="1" applyFill="1" applyBorder="1" applyAlignment="1">
      <alignment vertical="top" wrapText="1"/>
    </xf>
    <xf numFmtId="1" fontId="4" fillId="0" borderId="16" xfId="0" applyNumberFormat="1" applyFont="1" applyFill="1" applyBorder="1" applyAlignment="1">
      <alignment horizontal="right"/>
    </xf>
    <xf numFmtId="0" fontId="4" fillId="0" borderId="15" xfId="0" applyNumberFormat="1" applyFont="1" applyFill="1" applyBorder="1" applyAlignment="1">
      <alignment horizontal="right"/>
    </xf>
    <xf numFmtId="0" fontId="4" fillId="0" borderId="27" xfId="0" applyNumberFormat="1" applyFont="1" applyFill="1" applyBorder="1" applyAlignment="1">
      <alignment horizontal="right"/>
    </xf>
    <xf numFmtId="0" fontId="4" fillId="0" borderId="28" xfId="0" applyNumberFormat="1" applyFont="1" applyFill="1" applyBorder="1" applyAlignment="1">
      <alignment horizontal="right"/>
    </xf>
    <xf numFmtId="0" fontId="6" fillId="0" borderId="29" xfId="0" applyFont="1" applyFill="1" applyBorder="1" applyAlignment="1">
      <alignment vertical="top" wrapText="1"/>
    </xf>
    <xf numFmtId="0" fontId="6" fillId="0" borderId="30" xfId="0" applyFont="1" applyFill="1" applyBorder="1" applyAlignment="1">
      <alignment vertical="top" wrapText="1"/>
    </xf>
    <xf numFmtId="0" fontId="4" fillId="0" borderId="31" xfId="0" applyNumberFormat="1" applyFont="1" applyFill="1" applyBorder="1" applyAlignment="1">
      <alignment horizontal="right"/>
    </xf>
    <xf numFmtId="1" fontId="4" fillId="0" borderId="31" xfId="0" applyNumberFormat="1" applyFont="1" applyFill="1" applyBorder="1" applyAlignment="1">
      <alignment horizontal="right"/>
    </xf>
    <xf numFmtId="0" fontId="7" fillId="0" borderId="30" xfId="0" applyFont="1" applyFill="1" applyBorder="1" applyAlignment="1">
      <alignment vertical="top" wrapText="1"/>
    </xf>
    <xf numFmtId="0" fontId="4" fillId="0" borderId="32" xfId="0" applyNumberFormat="1" applyFont="1" applyFill="1" applyBorder="1" applyAlignment="1">
      <alignment horizontal="right"/>
    </xf>
    <xf numFmtId="0" fontId="64" fillId="0" borderId="16" xfId="0" applyNumberFormat="1" applyFont="1" applyFill="1" applyBorder="1" applyAlignment="1">
      <alignment horizontal="right"/>
    </xf>
    <xf numFmtId="0" fontId="64" fillId="0" borderId="17" xfId="0" applyNumberFormat="1" applyFont="1" applyFill="1" applyBorder="1" applyAlignment="1">
      <alignment horizontal="right"/>
    </xf>
    <xf numFmtId="0" fontId="63" fillId="0" borderId="0" xfId="0" applyFont="1" applyFill="1" applyAlignment="1">
      <alignment/>
    </xf>
    <xf numFmtId="0" fontId="64" fillId="0" borderId="24" xfId="0" applyNumberFormat="1" applyFont="1" applyFill="1" applyBorder="1" applyAlignment="1">
      <alignment horizontal="right"/>
    </xf>
    <xf numFmtId="0" fontId="7" fillId="0" borderId="21" xfId="0" applyFont="1" applyFill="1" applyBorder="1" applyAlignment="1">
      <alignment vertical="top" wrapText="1"/>
    </xf>
    <xf numFmtId="1" fontId="4" fillId="0" borderId="23" xfId="0" applyNumberFormat="1" applyFont="1" applyFill="1" applyBorder="1" applyAlignment="1">
      <alignment horizontal="right"/>
    </xf>
    <xf numFmtId="0" fontId="4" fillId="0" borderId="26" xfId="0" applyNumberFormat="1" applyFont="1" applyFill="1" applyBorder="1" applyAlignment="1">
      <alignment horizontal="right"/>
    </xf>
    <xf numFmtId="0" fontId="4" fillId="0" borderId="0" xfId="0" applyNumberFormat="1" applyFont="1" applyFill="1" applyBorder="1" applyAlignment="1">
      <alignment horizontal="right"/>
    </xf>
    <xf numFmtId="0" fontId="4" fillId="0" borderId="33" xfId="0" applyNumberFormat="1" applyFont="1" applyFill="1" applyBorder="1" applyAlignment="1">
      <alignment horizontal="right"/>
    </xf>
    <xf numFmtId="0" fontId="4" fillId="0" borderId="17" xfId="0" applyNumberFormat="1" applyFont="1" applyFill="1" applyBorder="1" applyAlignment="1">
      <alignment horizontal="right"/>
    </xf>
    <xf numFmtId="0" fontId="4" fillId="0" borderId="10" xfId="0" applyNumberFormat="1" applyFont="1" applyFill="1" applyBorder="1" applyAlignment="1">
      <alignment horizontal="right"/>
    </xf>
    <xf numFmtId="0" fontId="6" fillId="0" borderId="15" xfId="0" applyFont="1" applyFill="1" applyBorder="1" applyAlignment="1">
      <alignment vertical="top" wrapText="1"/>
    </xf>
    <xf numFmtId="1" fontId="4" fillId="0" borderId="32" xfId="0" applyNumberFormat="1" applyFont="1" applyFill="1" applyBorder="1" applyAlignment="1">
      <alignment horizontal="right"/>
    </xf>
    <xf numFmtId="0" fontId="58" fillId="0" borderId="29" xfId="0" applyFont="1" applyFill="1" applyBorder="1" applyAlignment="1">
      <alignment/>
    </xf>
    <xf numFmtId="0" fontId="58" fillId="0" borderId="34" xfId="0" applyFont="1" applyFill="1" applyBorder="1" applyAlignment="1">
      <alignment/>
    </xf>
    <xf numFmtId="1" fontId="58" fillId="0" borderId="34" xfId="0" applyNumberFormat="1" applyFont="1" applyFill="1" applyBorder="1" applyAlignment="1">
      <alignment/>
    </xf>
    <xf numFmtId="0" fontId="58" fillId="0" borderId="35" xfId="0" applyFont="1" applyFill="1" applyBorder="1" applyAlignment="1">
      <alignment/>
    </xf>
    <xf numFmtId="0" fontId="58" fillId="0" borderId="0" xfId="0" applyFont="1" applyFill="1" applyAlignment="1">
      <alignment/>
    </xf>
    <xf numFmtId="0" fontId="56" fillId="0" borderId="13" xfId="0" applyFont="1" applyBorder="1" applyAlignment="1">
      <alignment/>
    </xf>
    <xf numFmtId="2" fontId="56" fillId="0" borderId="13" xfId="0" applyNumberFormat="1" applyFont="1" applyBorder="1" applyAlignment="1">
      <alignment/>
    </xf>
    <xf numFmtId="0" fontId="62" fillId="0" borderId="0" xfId="0" applyFont="1" applyAlignment="1">
      <alignment wrapText="1"/>
    </xf>
    <xf numFmtId="0" fontId="8" fillId="0" borderId="15" xfId="0" applyFont="1" applyFill="1" applyBorder="1" applyAlignment="1">
      <alignment vertical="top" wrapText="1"/>
    </xf>
    <xf numFmtId="2" fontId="8" fillId="0" borderId="16" xfId="0" applyNumberFormat="1" applyFont="1" applyFill="1" applyBorder="1" applyAlignment="1">
      <alignment horizontal="right"/>
    </xf>
    <xf numFmtId="0" fontId="0" fillId="0" borderId="0" xfId="0" applyFont="1" applyAlignment="1">
      <alignment/>
    </xf>
    <xf numFmtId="0" fontId="65" fillId="0" borderId="0" xfId="0" applyFont="1" applyAlignment="1">
      <alignment horizontal="center" wrapText="1"/>
    </xf>
    <xf numFmtId="0" fontId="61" fillId="0" borderId="0" xfId="0" applyFont="1" applyAlignment="1">
      <alignment horizontal="left" wrapText="1"/>
    </xf>
    <xf numFmtId="0" fontId="58" fillId="0" borderId="0" xfId="0" applyFont="1" applyAlignment="1">
      <alignment horizontal="left" vertical="top" wrapText="1"/>
    </xf>
    <xf numFmtId="0" fontId="58" fillId="0" borderId="0" xfId="0" applyFont="1" applyAlignment="1">
      <alignment wrapText="1"/>
    </xf>
    <xf numFmtId="0" fontId="0" fillId="0" borderId="0" xfId="0" applyAlignment="1">
      <alignment wrapText="1"/>
    </xf>
    <xf numFmtId="0" fontId="6" fillId="0" borderId="36" xfId="0" applyFont="1" applyFill="1" applyBorder="1" applyAlignment="1">
      <alignment vertical="top" wrapText="1"/>
    </xf>
    <xf numFmtId="0" fontId="6" fillId="0" borderId="37" xfId="0" applyFont="1" applyFill="1" applyBorder="1" applyAlignment="1">
      <alignment vertical="top" wrapText="1"/>
    </xf>
    <xf numFmtId="0" fontId="6" fillId="0" borderId="11" xfId="0" applyFont="1" applyFill="1" applyBorder="1" applyAlignment="1">
      <alignment vertical="top" wrapText="1"/>
    </xf>
    <xf numFmtId="0" fontId="6" fillId="0" borderId="33" xfId="0" applyFont="1" applyFill="1" applyBorder="1" applyAlignment="1">
      <alignment vertical="top" wrapText="1"/>
    </xf>
    <xf numFmtId="0" fontId="6" fillId="0" borderId="38" xfId="0" applyFont="1" applyFill="1" applyBorder="1" applyAlignment="1">
      <alignment vertical="top" wrapText="1"/>
    </xf>
    <xf numFmtId="0" fontId="6" fillId="0" borderId="39" xfId="0" applyFont="1" applyFill="1" applyBorder="1" applyAlignment="1">
      <alignment vertical="top" wrapText="1"/>
    </xf>
    <xf numFmtId="0" fontId="6" fillId="0" borderId="15" xfId="0" applyFont="1" applyFill="1" applyBorder="1" applyAlignment="1">
      <alignment vertical="top" wrapText="1"/>
    </xf>
    <xf numFmtId="0" fontId="6" fillId="0" borderId="26" xfId="0" applyFont="1" applyFill="1" applyBorder="1" applyAlignment="1">
      <alignment vertical="top" wrapText="1"/>
    </xf>
    <xf numFmtId="0" fontId="59" fillId="0" borderId="40" xfId="0" applyFont="1" applyFill="1" applyBorder="1" applyAlignment="1">
      <alignment vertical="top" wrapText="1"/>
    </xf>
    <xf numFmtId="0" fontId="59" fillId="0" borderId="25" xfId="0" applyFont="1" applyFill="1" applyBorder="1" applyAlignment="1">
      <alignment vertical="top" wrapText="1"/>
    </xf>
    <xf numFmtId="0" fontId="59" fillId="0" borderId="15" xfId="0" applyFont="1" applyFill="1" applyBorder="1" applyAlignment="1">
      <alignment vertical="top" wrapText="1"/>
    </xf>
    <xf numFmtId="0" fontId="59" fillId="0" borderId="26" xfId="0" applyFont="1" applyFill="1" applyBorder="1" applyAlignment="1">
      <alignment vertical="top" wrapText="1"/>
    </xf>
    <xf numFmtId="0" fontId="7" fillId="0" borderId="36" xfId="0" applyFont="1" applyFill="1" applyBorder="1" applyAlignment="1">
      <alignment vertical="top" wrapText="1"/>
    </xf>
    <xf numFmtId="0" fontId="7" fillId="0" borderId="37" xfId="0" applyFont="1" applyFill="1" applyBorder="1" applyAlignment="1">
      <alignment vertical="top" wrapText="1"/>
    </xf>
    <xf numFmtId="0" fontId="59" fillId="0" borderId="11" xfId="0" applyFont="1" applyFill="1" applyBorder="1" applyAlignment="1">
      <alignment vertical="top" wrapText="1"/>
    </xf>
    <xf numFmtId="0" fontId="59" fillId="0" borderId="33" xfId="0" applyFont="1" applyFill="1" applyBorder="1" applyAlignment="1">
      <alignment vertical="top" wrapText="1"/>
    </xf>
    <xf numFmtId="0" fontId="59" fillId="35" borderId="14" xfId="0" applyFont="1" applyFill="1" applyBorder="1" applyAlignment="1">
      <alignment vertical="top" wrapText="1"/>
    </xf>
    <xf numFmtId="0" fontId="59" fillId="35" borderId="12" xfId="0" applyFont="1" applyFill="1" applyBorder="1" applyAlignment="1">
      <alignment vertical="top" wrapText="1"/>
    </xf>
    <xf numFmtId="0" fontId="59" fillId="35" borderId="40" xfId="0" applyFont="1" applyFill="1" applyBorder="1" applyAlignment="1">
      <alignment vertical="top" wrapText="1"/>
    </xf>
    <xf numFmtId="0" fontId="59" fillId="35" borderId="25" xfId="0" applyFont="1" applyFill="1" applyBorder="1" applyAlignment="1">
      <alignment vertical="top" wrapText="1"/>
    </xf>
    <xf numFmtId="0" fontId="6" fillId="13" borderId="36" xfId="0" applyFont="1" applyFill="1" applyBorder="1" applyAlignment="1">
      <alignment vertical="top" wrapText="1"/>
    </xf>
    <xf numFmtId="0" fontId="6" fillId="13" borderId="37" xfId="0" applyFont="1" applyFill="1" applyBorder="1" applyAlignment="1">
      <alignment vertical="top" wrapText="1"/>
    </xf>
    <xf numFmtId="0" fontId="59" fillId="35" borderId="15" xfId="0" applyFont="1" applyFill="1" applyBorder="1" applyAlignment="1">
      <alignment vertical="top" wrapText="1"/>
    </xf>
    <xf numFmtId="0" fontId="59" fillId="35" borderId="26" xfId="0" applyFont="1" applyFill="1" applyBorder="1" applyAlignment="1">
      <alignment vertical="top" wrapText="1"/>
    </xf>
    <xf numFmtId="0" fontId="59" fillId="4" borderId="36" xfId="0" applyFont="1" applyFill="1" applyBorder="1" applyAlignment="1">
      <alignment vertical="top" wrapText="1"/>
    </xf>
    <xf numFmtId="0" fontId="59" fillId="4" borderId="37" xfId="0" applyFont="1" applyFill="1" applyBorder="1" applyAlignment="1">
      <alignment vertical="top" wrapText="1"/>
    </xf>
    <xf numFmtId="0" fontId="6" fillId="35" borderId="15" xfId="0" applyFont="1" applyFill="1" applyBorder="1" applyAlignment="1">
      <alignment vertical="top" wrapText="1"/>
    </xf>
    <xf numFmtId="0" fontId="6" fillId="35" borderId="26" xfId="0" applyFont="1" applyFill="1" applyBorder="1" applyAlignment="1">
      <alignment vertical="top" wrapText="1"/>
    </xf>
    <xf numFmtId="0" fontId="50" fillId="0" borderId="0" xfId="53" applyAlignment="1">
      <alignment/>
    </xf>
    <xf numFmtId="0" fontId="0" fillId="0" borderId="0" xfId="0" applyFont="1" applyAlignment="1">
      <alignment horizontal="left"/>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405"/>
          <c:w val="0.99975"/>
          <c:h val="0.96075"/>
        </c:manualLayout>
      </c:layout>
      <c:barChart>
        <c:barDir val="col"/>
        <c:grouping val="clustered"/>
        <c:varyColors val="0"/>
        <c:ser>
          <c:idx val="1"/>
          <c:order val="0"/>
          <c:tx>
            <c:strRef>
              <c:f>'Donnees5.15'!$A$6</c:f>
              <c:strCache>
                <c:ptCount val="1"/>
                <c:pt idx="0">
                  <c:v>5.15. Infirmiers nouvellement diplômés pour 100 000 habitants, 2013 (ou année la plus proche)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4F81BD"/>
              </a:solidFill>
              <a:ln w="3175">
                <a:noFill/>
              </a:ln>
            </c:spPr>
          </c:dPt>
          <c:dPt>
            <c:idx val="16"/>
            <c:invertIfNegative val="0"/>
            <c:spPr>
              <a:solidFill>
                <a:srgbClr val="C00000"/>
              </a:solidFill>
              <a:ln w="12700">
                <a:solidFill>
                  <a:srgbClr val="666699"/>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6"/>
              <c:txPr>
                <a:bodyPr vert="horz" rot="0" anchor="ctr"/>
                <a:lstStyle/>
                <a:p>
                  <a:pPr algn="ctr">
                    <a:defRPr lang="en-US" cap="none" sz="8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dLblPos val="outEnd"/>
            <c:showLegendKey val="0"/>
            <c:showVal val="1"/>
            <c:showBubbleSize val="0"/>
            <c:showCatName val="0"/>
            <c:showSerName val="0"/>
            <c:showPercent val="0"/>
          </c:dLbls>
          <c:cat>
            <c:strRef>
              <c:f>'Donnees5.15'!$A$9:$A$43</c:f>
              <c:strCache>
                <c:ptCount val="35"/>
                <c:pt idx="0">
                  <c:v>Corée</c:v>
                </c:pt>
                <c:pt idx="1">
                  <c:v>Danemark 1</c:v>
                </c:pt>
                <c:pt idx="2">
                  <c:v>Suisse</c:v>
                </c:pt>
                <c:pt idx="3">
                  <c:v>Slovénie</c:v>
                </c:pt>
                <c:pt idx="4">
                  <c:v>Australie</c:v>
                </c:pt>
                <c:pt idx="5">
                  <c:v>Norvège</c:v>
                </c:pt>
                <c:pt idx="6">
                  <c:v>Islande</c:v>
                </c:pt>
                <c:pt idx="7">
                  <c:v>Finlande</c:v>
                </c:pt>
                <c:pt idx="8">
                  <c:v>Etats-Unis</c:v>
                </c:pt>
                <c:pt idx="9">
                  <c:v>Rép. slovaque</c:v>
                </c:pt>
                <c:pt idx="10">
                  <c:v>Allemagne</c:v>
                </c:pt>
                <c:pt idx="11">
                  <c:v>Autriche</c:v>
                </c:pt>
                <c:pt idx="12">
                  <c:v>Canada</c:v>
                </c:pt>
                <c:pt idx="13">
                  <c:v>Chili</c:v>
                </c:pt>
                <c:pt idx="14">
                  <c:v>Nouvelle-Zélande</c:v>
                </c:pt>
                <c:pt idx="15">
                  <c:v>Belgique</c:v>
                </c:pt>
                <c:pt idx="16">
                  <c:v>OCDE34</c:v>
                </c:pt>
                <c:pt idx="17">
                  <c:v>Japon</c:v>
                </c:pt>
                <c:pt idx="18">
                  <c:v>Royaume-Uni</c:v>
                </c:pt>
                <c:pt idx="19">
                  <c:v>Suède</c:v>
                </c:pt>
                <c:pt idx="20">
                  <c:v>France</c:v>
                </c:pt>
                <c:pt idx="21">
                  <c:v>Pays-Bas</c:v>
                </c:pt>
                <c:pt idx="22">
                  <c:v>Estonie</c:v>
                </c:pt>
                <c:pt idx="23">
                  <c:v>Pologne</c:v>
                </c:pt>
                <c:pt idx="24">
                  <c:v>Hongrie</c:v>
                </c:pt>
                <c:pt idx="25">
                  <c:v>Irlande</c:v>
                </c:pt>
                <c:pt idx="26">
                  <c:v>Portugal</c:v>
                </c:pt>
                <c:pt idx="27">
                  <c:v>Grèce</c:v>
                </c:pt>
                <c:pt idx="28">
                  <c:v>Italie</c:v>
                </c:pt>
                <c:pt idx="29">
                  <c:v>Israël</c:v>
                </c:pt>
                <c:pt idx="30">
                  <c:v>Turquie</c:v>
                </c:pt>
                <c:pt idx="31">
                  <c:v>Espagne</c:v>
                </c:pt>
                <c:pt idx="32">
                  <c:v>Rép. tchèque</c:v>
                </c:pt>
                <c:pt idx="33">
                  <c:v>Luxembourg</c:v>
                </c:pt>
                <c:pt idx="34">
                  <c:v>Mexique</c:v>
                </c:pt>
              </c:strCache>
            </c:strRef>
          </c:cat>
          <c:val>
            <c:numRef>
              <c:f>'Donnees5.15'!$B$9:$B$43</c:f>
              <c:numCache>
                <c:ptCount val="35"/>
                <c:pt idx="0">
                  <c:v>97.29</c:v>
                </c:pt>
                <c:pt idx="1">
                  <c:v>92.41</c:v>
                </c:pt>
                <c:pt idx="2">
                  <c:v>83.55</c:v>
                </c:pt>
                <c:pt idx="3">
                  <c:v>77.57</c:v>
                </c:pt>
                <c:pt idx="4">
                  <c:v>74.81</c:v>
                </c:pt>
                <c:pt idx="5">
                  <c:v>71.91</c:v>
                </c:pt>
                <c:pt idx="6">
                  <c:v>69.84</c:v>
                </c:pt>
                <c:pt idx="7">
                  <c:v>66.83</c:v>
                </c:pt>
                <c:pt idx="8">
                  <c:v>63.37</c:v>
                </c:pt>
                <c:pt idx="9">
                  <c:v>63.1</c:v>
                </c:pt>
                <c:pt idx="10">
                  <c:v>55.33</c:v>
                </c:pt>
                <c:pt idx="11">
                  <c:v>54.54</c:v>
                </c:pt>
                <c:pt idx="12">
                  <c:v>54.21</c:v>
                </c:pt>
                <c:pt idx="13">
                  <c:v>52.97</c:v>
                </c:pt>
                <c:pt idx="14">
                  <c:v>47.24</c:v>
                </c:pt>
                <c:pt idx="15">
                  <c:v>47.1</c:v>
                </c:pt>
                <c:pt idx="16">
                  <c:v>46.55</c:v>
                </c:pt>
                <c:pt idx="17">
                  <c:v>42.57</c:v>
                </c:pt>
                <c:pt idx="18">
                  <c:v>42.13</c:v>
                </c:pt>
                <c:pt idx="19">
                  <c:v>39.99</c:v>
                </c:pt>
                <c:pt idx="20">
                  <c:v>39</c:v>
                </c:pt>
                <c:pt idx="21">
                  <c:v>37.5</c:v>
                </c:pt>
                <c:pt idx="22">
                  <c:v>36.34</c:v>
                </c:pt>
                <c:pt idx="23">
                  <c:v>35.65</c:v>
                </c:pt>
                <c:pt idx="24">
                  <c:v>34</c:v>
                </c:pt>
                <c:pt idx="25">
                  <c:v>33.23</c:v>
                </c:pt>
                <c:pt idx="26">
                  <c:v>25.49</c:v>
                </c:pt>
                <c:pt idx="27">
                  <c:v>24.22</c:v>
                </c:pt>
                <c:pt idx="28">
                  <c:v>23.01</c:v>
                </c:pt>
                <c:pt idx="29">
                  <c:v>22.13</c:v>
                </c:pt>
                <c:pt idx="30">
                  <c:v>19.77</c:v>
                </c:pt>
                <c:pt idx="31">
                  <c:v>18.84</c:v>
                </c:pt>
                <c:pt idx="32">
                  <c:v>14.88</c:v>
                </c:pt>
                <c:pt idx="33">
                  <c:v>11.23</c:v>
                </c:pt>
                <c:pt idx="34">
                  <c:v>10.77</c:v>
                </c:pt>
              </c:numCache>
            </c:numRef>
          </c:val>
        </c:ser>
        <c:gapWidth val="50"/>
        <c:axId val="66443806"/>
        <c:axId val="61123343"/>
      </c:barChart>
      <c:catAx>
        <c:axId val="664438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61123343"/>
        <c:crosses val="autoZero"/>
        <c:auto val="1"/>
        <c:lblOffset val="100"/>
        <c:tickLblSkip val="1"/>
        <c:noMultiLvlLbl val="0"/>
      </c:catAx>
      <c:valAx>
        <c:axId val="61123343"/>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443806"/>
        <c:crossesAt val="1"/>
        <c:crossBetween val="between"/>
        <c:dispUnits/>
        <c:majorUnit val="2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27625"/>
          <c:w val="0.9585"/>
          <c:h val="0.72675"/>
        </c:manualLayout>
      </c:layout>
      <c:lineChart>
        <c:grouping val="standard"/>
        <c:varyColors val="0"/>
        <c:ser>
          <c:idx val="0"/>
          <c:order val="0"/>
          <c:tx>
            <c:strRef>
              <c:f>'Donnees5.16'!$A$17</c:f>
              <c:strCache>
                <c:ptCount val="1"/>
                <c:pt idx="0">
                  <c:v>Danemark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'Donnees5.16'!$F$18:$O$18</c:f>
              <c:numCache>
                <c:ptCount val="10"/>
                <c:pt idx="0">
                  <c:v>100</c:v>
                </c:pt>
                <c:pt idx="1">
                  <c:v>106.07811416685927</c:v>
                </c:pt>
                <c:pt idx="2">
                  <c:v>101.52530621677838</c:v>
                </c:pt>
                <c:pt idx="3">
                  <c:v>105.26923965796165</c:v>
                </c:pt>
                <c:pt idx="4">
                  <c:v>106.93321007626531</c:v>
                </c:pt>
                <c:pt idx="5">
                  <c:v>115.18373006702103</c:v>
                </c:pt>
                <c:pt idx="6">
                  <c:v>106.23988906863877</c:v>
                </c:pt>
                <c:pt idx="7">
                  <c:v>120.4991911254911</c:v>
                </c:pt>
                <c:pt idx="8">
                  <c:v>123.59602495955629</c:v>
                </c:pt>
                <c:pt idx="9">
                  <c:v>119.41298821354287</c:v>
                </c:pt>
              </c:numCache>
            </c:numRef>
          </c:val>
          <c:smooth val="0"/>
        </c:ser>
        <c:ser>
          <c:idx val="1"/>
          <c:order val="1"/>
          <c:tx>
            <c:strRef>
              <c:f>'Donnees5.16'!$A$21</c:f>
              <c:strCache>
                <c:ptCount val="1"/>
                <c:pt idx="0">
                  <c:v>Finlande</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'Donnees5.16'!$F$22:$P$22</c:f>
              <c:numCache>
                <c:ptCount val="11"/>
                <c:pt idx="0">
                  <c:v>100</c:v>
                </c:pt>
                <c:pt idx="1">
                  <c:v>93.28608728086535</c:v>
                </c:pt>
                <c:pt idx="2">
                  <c:v>87.6165609847072</c:v>
                </c:pt>
                <c:pt idx="3">
                  <c:v>91.49571055576277</c:v>
                </c:pt>
                <c:pt idx="4">
                  <c:v>98.20962327489742</c:v>
                </c:pt>
                <c:pt idx="5">
                  <c:v>111.18985453189107</c:v>
                </c:pt>
                <c:pt idx="6">
                  <c:v>114.73330846698993</c:v>
                </c:pt>
                <c:pt idx="7">
                  <c:v>125.62476687803058</c:v>
                </c:pt>
                <c:pt idx="8">
                  <c:v>127.9373368146214</c:v>
                </c:pt>
                <c:pt idx="9">
                  <c:v>134.05445729205522</c:v>
                </c:pt>
                <c:pt idx="10">
                  <c:v>139.76128310331967</c:v>
                </c:pt>
              </c:numCache>
            </c:numRef>
          </c:val>
          <c:smooth val="0"/>
        </c:ser>
        <c:ser>
          <c:idx val="2"/>
          <c:order val="2"/>
          <c:tx>
            <c:strRef>
              <c:f>'Donnees5.16'!$A$44</c:f>
              <c:strCache>
                <c:ptCount val="1"/>
                <c:pt idx="0">
                  <c:v>Norvège</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'Donnees5.16'!$F$45:$P$45</c:f>
              <c:numCache>
                <c:ptCount val="11"/>
                <c:pt idx="0">
                  <c:v>100</c:v>
                </c:pt>
                <c:pt idx="1">
                  <c:v>99.62481962481962</c:v>
                </c:pt>
                <c:pt idx="2">
                  <c:v>105.3968253968254</c:v>
                </c:pt>
                <c:pt idx="3">
                  <c:v>103.6940836940837</c:v>
                </c:pt>
                <c:pt idx="4">
                  <c:v>106.66666666666667</c:v>
                </c:pt>
                <c:pt idx="5">
                  <c:v>94.71861471861472</c:v>
                </c:pt>
                <c:pt idx="6">
                  <c:v>100.66378066378066</c:v>
                </c:pt>
                <c:pt idx="7">
                  <c:v>92.35209235209236</c:v>
                </c:pt>
                <c:pt idx="8">
                  <c:v>96.5945165945166</c:v>
                </c:pt>
                <c:pt idx="9">
                  <c:v>101.64502164502164</c:v>
                </c:pt>
                <c:pt idx="10">
                  <c:v>105.42568542568543</c:v>
                </c:pt>
              </c:numCache>
            </c:numRef>
          </c:val>
          <c:smooth val="0"/>
        </c:ser>
        <c:ser>
          <c:idx val="3"/>
          <c:order val="3"/>
          <c:tx>
            <c:strRef>
              <c:f>'Donnees5.16'!$A$54</c:f>
              <c:strCache>
                <c:ptCount val="1"/>
                <c:pt idx="0">
                  <c:v>Suisse</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'Donnees5.16'!$F$55:$P$55</c:f>
              <c:numCache>
                <c:ptCount val="11"/>
                <c:pt idx="0">
                  <c:v>100</c:v>
                </c:pt>
                <c:pt idx="1">
                  <c:v>93.7525110486139</c:v>
                </c:pt>
                <c:pt idx="2">
                  <c:v>91.20128565689032</c:v>
                </c:pt>
                <c:pt idx="3">
                  <c:v>91.38208115709119</c:v>
                </c:pt>
                <c:pt idx="4">
                  <c:v>99.63840899959823</c:v>
                </c:pt>
                <c:pt idx="5">
                  <c:v>102.93290478103656</c:v>
                </c:pt>
                <c:pt idx="6">
                  <c:v>115.2671755725191</c:v>
                </c:pt>
                <c:pt idx="7">
                  <c:v>120.18883085576537</c:v>
                </c:pt>
                <c:pt idx="8">
                  <c:v>124.1462434712736</c:v>
                </c:pt>
                <c:pt idx="9">
                  <c:v>114.48372840498192</c:v>
                </c:pt>
                <c:pt idx="10">
                  <c:v>135.7774206508638</c:v>
                </c:pt>
              </c:numCache>
            </c:numRef>
          </c:val>
          <c:smooth val="0"/>
        </c:ser>
        <c:marker val="1"/>
        <c:axId val="13239176"/>
        <c:axId val="52043721"/>
      </c:lineChart>
      <c:catAx>
        <c:axId val="132391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600" b="0" i="0" u="none" baseline="0">
                <a:solidFill>
                  <a:srgbClr val="000000"/>
                </a:solidFill>
                <a:latin typeface="Arial"/>
                <a:ea typeface="Arial"/>
                <a:cs typeface="Arial"/>
              </a:defRPr>
            </a:pPr>
          </a:p>
        </c:txPr>
        <c:crossAx val="52043721"/>
        <c:crosses val="autoZero"/>
        <c:auto val="1"/>
        <c:lblOffset val="100"/>
        <c:tickLblSkip val="3"/>
        <c:noMultiLvlLbl val="0"/>
      </c:catAx>
      <c:valAx>
        <c:axId val="52043721"/>
        <c:scaling>
          <c:orientation val="minMax"/>
          <c:max val="200"/>
          <c:min val="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13239176"/>
        <c:crossesAt val="1"/>
        <c:crossBetween val="midCat"/>
        <c:dispUnits/>
        <c:majorUnit val="50"/>
      </c:valAx>
      <c:spPr>
        <a:solidFill>
          <a:srgbClr val="FFFFFF"/>
        </a:solidFill>
        <a:ln w="3175">
          <a:noFill/>
        </a:ln>
      </c:spPr>
    </c:plotArea>
    <c:legend>
      <c:legendPos val="r"/>
      <c:layout>
        <c:manualLayout>
          <c:xMode val="edge"/>
          <c:yMode val="edge"/>
          <c:x val="0.0375"/>
          <c:y val="0.0155"/>
          <c:w val="0.9385"/>
          <c:h val="0.111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27625"/>
          <c:w val="0.9575"/>
          <c:h val="0.71975"/>
        </c:manualLayout>
      </c:layout>
      <c:lineChart>
        <c:grouping val="standard"/>
        <c:varyColors val="0"/>
        <c:ser>
          <c:idx val="0"/>
          <c:order val="0"/>
          <c:tx>
            <c:strRef>
              <c:f>'Donnees5.16'!$A$23</c:f>
              <c:strCache>
                <c:ptCount val="1"/>
                <c:pt idx="0">
                  <c:v>France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'Donnees5.16'!$F$24:$P$24</c:f>
              <c:numCache>
                <c:ptCount val="11"/>
                <c:pt idx="0">
                  <c:v>100</c:v>
                </c:pt>
                <c:pt idx="1">
                  <c:v>113.501130893696</c:v>
                </c:pt>
                <c:pt idx="2">
                  <c:v>121.68416168880125</c:v>
                </c:pt>
                <c:pt idx="3">
                  <c:v>121.68416168880125</c:v>
                </c:pt>
                <c:pt idx="4">
                  <c:v>125.54659861972975</c:v>
                </c:pt>
                <c:pt idx="5">
                  <c:v>125.07104332192773</c:v>
                </c:pt>
                <c:pt idx="6">
                  <c:v>128.2955402192194</c:v>
                </c:pt>
                <c:pt idx="7">
                  <c:v>129.3916371861045</c:v>
                </c:pt>
                <c:pt idx="8">
                  <c:v>134.04279997680217</c:v>
                </c:pt>
                <c:pt idx="9">
                  <c:v>153.3781824508496</c:v>
                </c:pt>
                <c:pt idx="10">
                  <c:v>148.5762338340196</c:v>
                </c:pt>
              </c:numCache>
            </c:numRef>
          </c:val>
          <c:smooth val="0"/>
        </c:ser>
        <c:ser>
          <c:idx val="1"/>
          <c:order val="1"/>
          <c:tx>
            <c:strRef>
              <c:f>'Donnees5.16'!$A$25</c:f>
              <c:strCache>
                <c:ptCount val="1"/>
                <c:pt idx="0">
                  <c:v>Allemagne</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'Donnees5.16'!$F$26:$P$26</c:f>
              <c:numCache>
                <c:ptCount val="11"/>
                <c:pt idx="0">
                  <c:v>100</c:v>
                </c:pt>
                <c:pt idx="1">
                  <c:v>108.1923041990857</c:v>
                </c:pt>
                <c:pt idx="2">
                  <c:v>110.76867185371317</c:v>
                </c:pt>
                <c:pt idx="3">
                  <c:v>115.51270019072992</c:v>
                </c:pt>
                <c:pt idx="4">
                  <c:v>113.52668705155762</c:v>
                </c:pt>
                <c:pt idx="5">
                  <c:v>108.616148466592</c:v>
                </c:pt>
                <c:pt idx="6">
                  <c:v>111.91910629408737</c:v>
                </c:pt>
                <c:pt idx="7">
                  <c:v>111.59214071629681</c:v>
                </c:pt>
                <c:pt idx="8">
                  <c:v>111.89185916260482</c:v>
                </c:pt>
                <c:pt idx="9">
                  <c:v>127.92830976961037</c:v>
                </c:pt>
                <c:pt idx="10">
                  <c:v>135.0852229723593</c:v>
                </c:pt>
              </c:numCache>
            </c:numRef>
          </c:val>
          <c:smooth val="0"/>
        </c:ser>
        <c:ser>
          <c:idx val="2"/>
          <c:order val="2"/>
          <c:tx>
            <c:strRef>
              <c:f>'Donnees5.16'!$A$34</c:f>
              <c:strCache>
                <c:ptCount val="1"/>
                <c:pt idx="0">
                  <c:v>Japon</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'Donnees5.16'!$F$35:$P$35</c:f>
              <c:numCache>
                <c:ptCount val="11"/>
                <c:pt idx="0">
                  <c:v>100</c:v>
                </c:pt>
                <c:pt idx="1">
                  <c:v>99.9654106405517</c:v>
                </c:pt>
                <c:pt idx="2">
                  <c:v>96.96262187344618</c:v>
                </c:pt>
                <c:pt idx="3">
                  <c:v>99.02285059558554</c:v>
                </c:pt>
                <c:pt idx="4">
                  <c:v>99.99135266013792</c:v>
                </c:pt>
                <c:pt idx="5">
                  <c:v>103.1281751951056</c:v>
                </c:pt>
                <c:pt idx="6">
                  <c:v>101.53706466048382</c:v>
                </c:pt>
                <c:pt idx="7">
                  <c:v>105.36783621938301</c:v>
                </c:pt>
                <c:pt idx="8">
                  <c:v>106.8573405106254</c:v>
                </c:pt>
                <c:pt idx="9">
                  <c:v>108.43331820048859</c:v>
                </c:pt>
                <c:pt idx="10">
                  <c:v>112.54080463497415</c:v>
                </c:pt>
              </c:numCache>
            </c:numRef>
          </c:val>
          <c:smooth val="0"/>
        </c:ser>
        <c:ser>
          <c:idx val="4"/>
          <c:order val="3"/>
          <c:tx>
            <c:strRef>
              <c:f>'Donnees5.16'!$A$57</c:f>
              <c:strCache>
                <c:ptCount val="1"/>
                <c:pt idx="0">
                  <c:v>Etats-Unis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'Donnees5.16'!$F$8:$P$8</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'Donnees5.16'!$F$58:$P$58</c:f>
              <c:numCache>
                <c:ptCount val="11"/>
                <c:pt idx="0">
                  <c:v>100</c:v>
                </c:pt>
                <c:pt idx="1">
                  <c:v>113.02048184640303</c:v>
                </c:pt>
                <c:pt idx="2">
                  <c:v>126.11435416385477</c:v>
                </c:pt>
                <c:pt idx="3">
                  <c:v>138.50553381023082</c:v>
                </c:pt>
                <c:pt idx="4">
                  <c:v>146.35493993791334</c:v>
                </c:pt>
                <c:pt idx="5">
                  <c:v>156.73589553246052</c:v>
                </c:pt>
                <c:pt idx="6">
                  <c:v>164.137366716156</c:v>
                </c:pt>
                <c:pt idx="7">
                  <c:v>170.07271561614252</c:v>
                </c:pt>
                <c:pt idx="8">
                  <c:v>170.98461330813873</c:v>
                </c:pt>
                <c:pt idx="9">
                  <c:v>175.87984208395196</c:v>
                </c:pt>
                <c:pt idx="10">
                  <c:v>169.00138345255772</c:v>
                </c:pt>
              </c:numCache>
            </c:numRef>
          </c:val>
          <c:smooth val="0"/>
        </c:ser>
        <c:marker val="1"/>
        <c:axId val="65740306"/>
        <c:axId val="54791843"/>
      </c:lineChart>
      <c:catAx>
        <c:axId val="657403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600" b="0" i="0" u="none" baseline="0">
                <a:solidFill>
                  <a:srgbClr val="000000"/>
                </a:solidFill>
                <a:latin typeface="Arial"/>
                <a:ea typeface="Arial"/>
                <a:cs typeface="Arial"/>
              </a:defRPr>
            </a:pPr>
          </a:p>
        </c:txPr>
        <c:crossAx val="54791843"/>
        <c:crosses val="autoZero"/>
        <c:auto val="1"/>
        <c:lblOffset val="100"/>
        <c:tickLblSkip val="3"/>
        <c:noMultiLvlLbl val="0"/>
      </c:catAx>
      <c:valAx>
        <c:axId val="54791843"/>
        <c:scaling>
          <c:orientation val="minMax"/>
          <c:max val="200"/>
          <c:min val="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65740306"/>
        <c:crossesAt val="1"/>
        <c:crossBetween val="midCat"/>
        <c:dispUnits/>
        <c:majorUnit val="50"/>
      </c:valAx>
      <c:spPr>
        <a:solidFill>
          <a:srgbClr val="FFFFFF"/>
        </a:solidFill>
        <a:ln w="3175">
          <a:noFill/>
        </a:ln>
      </c:spPr>
    </c:plotArea>
    <c:legend>
      <c:legendPos val="r"/>
      <c:layout>
        <c:manualLayout>
          <c:xMode val="edge"/>
          <c:yMode val="edge"/>
          <c:x val="0.041"/>
          <c:y val="0.00525"/>
          <c:w val="0.9555"/>
          <c:h val="0.12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0.771</cdr:x>
      <cdr:y>0.0045</cdr:y>
    </cdr:from>
    <cdr:to>
      <cdr:x>0.99475</cdr:x>
      <cdr:y>0.04975</cdr:y>
    </cdr:to>
    <cdr:sp>
      <cdr:nvSpPr>
        <cdr:cNvPr id="1" name="TextBox 1"/>
        <cdr:cNvSpPr txBox="1">
          <a:spLocks noChangeArrowheads="1"/>
        </cdr:cNvSpPr>
      </cdr:nvSpPr>
      <cdr:spPr>
        <a:xfrm>
          <a:off x="4552950" y="19050"/>
          <a:ext cx="13239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Pour 100 000 habitants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-0.01825</cdr:x>
      <cdr:y>0.06775</cdr:y>
    </cdr:from>
    <cdr:to>
      <cdr:x>-0.01825</cdr:x>
      <cdr:y>0.0705</cdr:y>
    </cdr:to>
    <cdr:sp>
      <cdr:nvSpPr>
        <cdr:cNvPr id="1" name="TextBox 1"/>
        <cdr:cNvSpPr txBox="1">
          <a:spLocks noChangeArrowheads="1"/>
        </cdr:cNvSpPr>
      </cdr:nvSpPr>
      <cdr:spPr>
        <a:xfrm>
          <a:off x="-47624" y="266700"/>
          <a:ext cx="0" cy="9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Index (1990=100)</a:t>
          </a:r>
        </a:p>
      </cdr:txBody>
    </cdr:sp>
  </cdr:relSizeAnchor>
  <cdr:relSizeAnchor xmlns:cdr="http://schemas.openxmlformats.org/drawingml/2006/chartDrawing">
    <cdr:from>
      <cdr:x>0.09475</cdr:x>
      <cdr:y>0.214</cdr:y>
    </cdr:from>
    <cdr:to>
      <cdr:x>0.415</cdr:x>
      <cdr:y>0.2845</cdr:y>
    </cdr:to>
    <cdr:sp>
      <cdr:nvSpPr>
        <cdr:cNvPr id="2" name="TextBox 2"/>
        <cdr:cNvSpPr txBox="1">
          <a:spLocks noChangeArrowheads="1"/>
        </cdr:cNvSpPr>
      </cdr:nvSpPr>
      <cdr:spPr>
        <a:xfrm>
          <a:off x="266700" y="866775"/>
          <a:ext cx="923925"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Index (2003=100)</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-0.01825</cdr:x>
      <cdr:y>0.06775</cdr:y>
    </cdr:from>
    <cdr:to>
      <cdr:x>-0.01825</cdr:x>
      <cdr:y>0.0705</cdr:y>
    </cdr:to>
    <cdr:sp>
      <cdr:nvSpPr>
        <cdr:cNvPr id="1" name="TextBox 1"/>
        <cdr:cNvSpPr txBox="1">
          <a:spLocks noChangeArrowheads="1"/>
        </cdr:cNvSpPr>
      </cdr:nvSpPr>
      <cdr:spPr>
        <a:xfrm>
          <a:off x="-47624" y="276225"/>
          <a:ext cx="0" cy="9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Index (1990=100)</a:t>
          </a:r>
        </a:p>
      </cdr:txBody>
    </cdr:sp>
  </cdr:relSizeAnchor>
  <cdr:relSizeAnchor xmlns:cdr="http://schemas.openxmlformats.org/drawingml/2006/chartDrawing">
    <cdr:from>
      <cdr:x>0.08475</cdr:x>
      <cdr:y>0.2145</cdr:y>
    </cdr:from>
    <cdr:to>
      <cdr:x>0.40475</cdr:x>
      <cdr:y>0.286</cdr:y>
    </cdr:to>
    <cdr:sp>
      <cdr:nvSpPr>
        <cdr:cNvPr id="2" name="TextBox 2"/>
        <cdr:cNvSpPr txBox="1">
          <a:spLocks noChangeArrowheads="1"/>
        </cdr:cNvSpPr>
      </cdr:nvSpPr>
      <cdr:spPr>
        <a:xfrm>
          <a:off x="238125" y="876300"/>
          <a:ext cx="914400" cy="2952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Index (2003=100)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9</xdr:col>
      <xdr:colOff>600075</xdr:colOff>
      <xdr:row>34</xdr:row>
      <xdr:rowOff>0</xdr:rowOff>
    </xdr:to>
    <xdr:graphicFrame>
      <xdr:nvGraphicFramePr>
        <xdr:cNvPr id="1" name="Chart 1"/>
        <xdr:cNvGraphicFramePr/>
      </xdr:nvGraphicFramePr>
      <xdr:xfrm>
        <a:off x="0" y="1114425"/>
        <a:ext cx="5915025" cy="43529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40</xdr:row>
      <xdr:rowOff>85725</xdr:rowOff>
    </xdr:from>
    <xdr:to>
      <xdr:col>4</xdr:col>
      <xdr:colOff>447675</xdr:colOff>
      <xdr:row>66</xdr:row>
      <xdr:rowOff>123825</xdr:rowOff>
    </xdr:to>
    <xdr:graphicFrame>
      <xdr:nvGraphicFramePr>
        <xdr:cNvPr id="2" name="Chart 3"/>
        <xdr:cNvGraphicFramePr/>
      </xdr:nvGraphicFramePr>
      <xdr:xfrm>
        <a:off x="9525" y="6686550"/>
        <a:ext cx="2876550" cy="4076700"/>
      </xdr:xfrm>
      <a:graphic>
        <a:graphicData uri="http://schemas.openxmlformats.org/drawingml/2006/chart">
          <c:chart xmlns:c="http://schemas.openxmlformats.org/drawingml/2006/chart" r:id="rId2"/>
        </a:graphicData>
      </a:graphic>
    </xdr:graphicFrame>
    <xdr:clientData/>
  </xdr:twoCellAnchor>
  <xdr:twoCellAnchor>
    <xdr:from>
      <xdr:col>4</xdr:col>
      <xdr:colOff>476250</xdr:colOff>
      <xdr:row>40</xdr:row>
      <xdr:rowOff>85725</xdr:rowOff>
    </xdr:from>
    <xdr:to>
      <xdr:col>9</xdr:col>
      <xdr:colOff>466725</xdr:colOff>
      <xdr:row>67</xdr:row>
      <xdr:rowOff>9525</xdr:rowOff>
    </xdr:to>
    <xdr:graphicFrame>
      <xdr:nvGraphicFramePr>
        <xdr:cNvPr id="3" name="Chart 3"/>
        <xdr:cNvGraphicFramePr/>
      </xdr:nvGraphicFramePr>
      <xdr:xfrm>
        <a:off x="2914650" y="6686550"/>
        <a:ext cx="2867025" cy="41052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otstat.oecd.org/OECDStat_Metadata/ShowMetadata.ashx?Dataset=HEALTH_REAC_PROD&amp;Coords=[COU].[DEU]&amp;ShowOnWeb=true&amp;Lang=en" TargetMode="External" /><Relationship Id="rId2" Type="http://schemas.openxmlformats.org/officeDocument/2006/relationships/hyperlink" Target="http://dotstat.oecd.org/OECDStat_Metadata/ShowMetadata.ashx?Dataset=HEALTH_REAC_PROD&amp;Coords=[COU].[ISR]&amp;ShowOnWeb=true&amp;Lang=en" TargetMode="External" /><Relationship Id="rId3" Type="http://schemas.openxmlformats.org/officeDocument/2006/relationships/hyperlink" Target="http://dx.doi.org/10.1787/health_glance-2015-fr"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otstat.oecd.org/OECDStat_Metadata/ShowMetadata.ashx?Dataset=HEALTH_REAC_PROD&amp;Coords=[COU].[DEU]&amp;ShowOnWeb=true&amp;Lang=en" TargetMode="External" /><Relationship Id="rId2" Type="http://schemas.openxmlformats.org/officeDocument/2006/relationships/hyperlink" Target="http://dotstat.oecd.org/OECDStat_Metadata/ShowMetadata.ashx?Dataset=HEALTH_REAC_PROD&amp;Coords=%5bCOU%5d.%5bISR%5d&amp;ShowOnWeb=true&amp;Lang=en" TargetMode="External" /><Relationship Id="rId3" Type="http://schemas.openxmlformats.org/officeDocument/2006/relationships/hyperlink" Target="http://dx.doi.org/10.1787/health_glance-2015-fr"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71"/>
  <sheetViews>
    <sheetView tabSelected="1" zoomScalePageLayoutView="0" workbookViewId="0" topLeftCell="A1">
      <selection activeCell="A1" sqref="A1:J2"/>
    </sheetView>
  </sheetViews>
  <sheetFormatPr defaultColWidth="9.140625" defaultRowHeight="12.75"/>
  <cols>
    <col min="1" max="4" width="9.140625" style="1" customWidth="1"/>
    <col min="5" max="6" width="7.8515625" style="1" customWidth="1"/>
    <col min="7" max="16384" width="9.140625" style="1" customWidth="1"/>
  </cols>
  <sheetData>
    <row r="1" s="90" customFormat="1" ht="12.75">
      <c r="A1" s="124" t="s">
        <v>60</v>
      </c>
    </row>
    <row r="2" spans="1:2" s="90" customFormat="1" ht="12.75">
      <c r="A2" s="90" t="s">
        <v>61</v>
      </c>
      <c r="B2" s="90" t="s">
        <v>62</v>
      </c>
    </row>
    <row r="3" s="90" customFormat="1" ht="12.75">
      <c r="A3" s="90" t="s">
        <v>63</v>
      </c>
    </row>
    <row r="4" s="90" customFormat="1" ht="12.75">
      <c r="A4" s="90" t="s">
        <v>64</v>
      </c>
    </row>
    <row r="5" s="90" customFormat="1" ht="12.75"/>
    <row r="6" spans="1:10" ht="12" customHeight="1">
      <c r="A6" s="91" t="s">
        <v>21</v>
      </c>
      <c r="B6" s="91"/>
      <c r="C6" s="91"/>
      <c r="D6" s="91"/>
      <c r="E6" s="91"/>
      <c r="F6" s="91"/>
      <c r="G6" s="91"/>
      <c r="H6" s="91"/>
      <c r="I6" s="91"/>
      <c r="J6" s="91"/>
    </row>
    <row r="7" spans="1:10" ht="12" customHeight="1">
      <c r="A7" s="91"/>
      <c r="B7" s="91"/>
      <c r="C7" s="91"/>
      <c r="D7" s="91"/>
      <c r="E7" s="91"/>
      <c r="F7" s="91"/>
      <c r="G7" s="91"/>
      <c r="H7" s="91"/>
      <c r="I7" s="91"/>
      <c r="J7" s="91"/>
    </row>
    <row r="8" ht="11.25">
      <c r="K8" s="32"/>
    </row>
    <row r="35" spans="1:20" ht="27" customHeight="1">
      <c r="A35" s="94" t="s">
        <v>54</v>
      </c>
      <c r="B35" s="95"/>
      <c r="C35" s="95"/>
      <c r="D35" s="95"/>
      <c r="E35" s="95"/>
      <c r="F35" s="95"/>
      <c r="G35" s="95"/>
      <c r="H35" s="95"/>
      <c r="I35" s="95"/>
      <c r="J35" s="95"/>
      <c r="K35" s="93"/>
      <c r="L35" s="93"/>
      <c r="M35" s="93"/>
      <c r="N35" s="93"/>
      <c r="O35" s="93"/>
      <c r="P35" s="93"/>
      <c r="Q35" s="93"/>
      <c r="R35" s="93"/>
      <c r="S35" s="93"/>
      <c r="T35" s="93"/>
    </row>
    <row r="36" spans="1:20" s="31" customFormat="1" ht="11.25">
      <c r="A36" s="92" t="s">
        <v>56</v>
      </c>
      <c r="B36" s="92"/>
      <c r="C36" s="92"/>
      <c r="D36" s="92"/>
      <c r="E36" s="92"/>
      <c r="F36" s="92"/>
      <c r="G36" s="92"/>
      <c r="H36" s="92"/>
      <c r="I36" s="92"/>
      <c r="J36" s="92"/>
      <c r="K36" s="93"/>
      <c r="L36" s="93"/>
      <c r="M36" s="93"/>
      <c r="N36" s="93"/>
      <c r="O36" s="93"/>
      <c r="P36" s="93"/>
      <c r="Q36" s="93"/>
      <c r="R36" s="93"/>
      <c r="S36" s="93"/>
      <c r="T36" s="93"/>
    </row>
    <row r="37" spans="1:10" ht="11.25" customHeight="1">
      <c r="A37" s="93"/>
      <c r="B37" s="93"/>
      <c r="C37" s="93"/>
      <c r="D37" s="93"/>
      <c r="E37" s="93"/>
      <c r="F37" s="93"/>
      <c r="G37" s="93"/>
      <c r="H37" s="93"/>
      <c r="I37" s="93"/>
      <c r="J37" s="93"/>
    </row>
    <row r="38" spans="1:10" ht="17.25" customHeight="1">
      <c r="A38" s="93"/>
      <c r="B38" s="93"/>
      <c r="C38" s="93"/>
      <c r="D38" s="93"/>
      <c r="E38" s="93"/>
      <c r="F38" s="93"/>
      <c r="G38" s="93"/>
      <c r="H38" s="93"/>
      <c r="I38" s="93"/>
      <c r="J38" s="93"/>
    </row>
    <row r="39" spans="1:10" ht="11.25" customHeight="1">
      <c r="A39" s="91" t="s">
        <v>57</v>
      </c>
      <c r="B39" s="91"/>
      <c r="C39" s="91"/>
      <c r="D39" s="91"/>
      <c r="E39" s="91"/>
      <c r="F39" s="91"/>
      <c r="G39" s="91"/>
      <c r="H39" s="91"/>
      <c r="I39" s="91"/>
      <c r="J39" s="91"/>
    </row>
    <row r="40" spans="1:10" ht="11.25" customHeight="1">
      <c r="A40" s="91"/>
      <c r="B40" s="91"/>
      <c r="C40" s="91"/>
      <c r="D40" s="91"/>
      <c r="E40" s="91"/>
      <c r="F40" s="91"/>
      <c r="G40" s="91"/>
      <c r="H40" s="91"/>
      <c r="I40" s="91"/>
      <c r="J40" s="91"/>
    </row>
    <row r="41" spans="1:10" ht="11.25">
      <c r="A41" s="6"/>
      <c r="B41" s="6"/>
      <c r="C41" s="6"/>
      <c r="D41" s="6"/>
      <c r="E41" s="6"/>
      <c r="F41" s="6"/>
      <c r="G41" s="6"/>
      <c r="H41" s="6"/>
      <c r="I41" s="6"/>
      <c r="J41" s="6"/>
    </row>
    <row r="42" spans="12:14" ht="11.25" customHeight="1">
      <c r="L42" s="87"/>
      <c r="M42" s="87"/>
      <c r="N42" s="87"/>
    </row>
    <row r="43" spans="12:14" ht="11.25">
      <c r="L43" s="87"/>
      <c r="M43" s="87"/>
      <c r="N43" s="87"/>
    </row>
    <row r="44" spans="12:14" ht="11.25">
      <c r="L44" s="87"/>
      <c r="M44" s="87"/>
      <c r="N44" s="87"/>
    </row>
    <row r="45" spans="12:14" ht="11.25">
      <c r="L45" s="87"/>
      <c r="M45" s="87"/>
      <c r="N45" s="87"/>
    </row>
    <row r="46" spans="12:14" ht="11.25">
      <c r="L46" s="6"/>
      <c r="M46" s="6"/>
      <c r="N46" s="6"/>
    </row>
    <row r="56" s="31" customFormat="1" ht="11.25"/>
    <row r="58" ht="11.25">
      <c r="A58" s="32"/>
    </row>
    <row r="66" spans="2:5" ht="11.25" customHeight="1">
      <c r="B66" s="5"/>
      <c r="C66" s="5"/>
      <c r="D66" s="5"/>
      <c r="E66" s="5"/>
    </row>
    <row r="67" spans="1:5" ht="11.25">
      <c r="A67" s="5"/>
      <c r="B67" s="5"/>
      <c r="C67" s="5"/>
      <c r="D67" s="5"/>
      <c r="E67" s="5"/>
    </row>
    <row r="69" ht="11.25">
      <c r="A69" s="1" t="s">
        <v>56</v>
      </c>
    </row>
    <row r="71" ht="11.25">
      <c r="A71" s="1" t="s">
        <v>59</v>
      </c>
    </row>
  </sheetData>
  <sheetProtection/>
  <mergeCells count="6">
    <mergeCell ref="A6:J7"/>
    <mergeCell ref="A36:J36"/>
    <mergeCell ref="A39:J40"/>
    <mergeCell ref="A37:J38"/>
    <mergeCell ref="A35:J35"/>
    <mergeCell ref="K35:T36"/>
  </mergeCells>
  <hyperlinks>
    <hyperlink ref="A1" r:id="rId1" display="http://dx.doi.org/10.1787/health_glance-2015-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
      <selection activeCell="A42" sqref="A42"/>
    </sheetView>
  </sheetViews>
  <sheetFormatPr defaultColWidth="9.140625" defaultRowHeight="12.75"/>
  <cols>
    <col min="1" max="1" width="18.140625" style="3" customWidth="1"/>
    <col min="2" max="2" width="9.140625" style="3" customWidth="1"/>
    <col min="3" max="3" width="10.140625" style="2" customWidth="1"/>
    <col min="10" max="10" width="17.57421875" style="10" customWidth="1"/>
    <col min="12" max="12" width="9.140625" style="12" customWidth="1"/>
  </cols>
  <sheetData>
    <row r="1" spans="1:12" s="90" customFormat="1" ht="12.75">
      <c r="A1" s="124" t="s">
        <v>60</v>
      </c>
      <c r="C1" s="125"/>
      <c r="J1" s="126"/>
      <c r="L1" s="21"/>
    </row>
    <row r="2" spans="1:12" s="90" customFormat="1" ht="12.75">
      <c r="A2" s="90" t="s">
        <v>61</v>
      </c>
      <c r="B2" s="90" t="s">
        <v>62</v>
      </c>
      <c r="C2" s="125"/>
      <c r="J2" s="126"/>
      <c r="L2" s="21"/>
    </row>
    <row r="3" spans="1:12" s="90" customFormat="1" ht="12.75">
      <c r="A3" s="90" t="s">
        <v>63</v>
      </c>
      <c r="C3" s="125"/>
      <c r="J3" s="126"/>
      <c r="L3" s="21"/>
    </row>
    <row r="4" spans="1:12" s="90" customFormat="1" ht="12.75">
      <c r="A4" s="90" t="s">
        <v>64</v>
      </c>
      <c r="C4" s="125"/>
      <c r="J4" s="126"/>
      <c r="L4" s="21"/>
    </row>
    <row r="5" spans="3:12" s="90" customFormat="1" ht="12.75">
      <c r="C5" s="125"/>
      <c r="J5" s="126"/>
      <c r="L5" s="21"/>
    </row>
    <row r="6" ht="12.75">
      <c r="A6" s="3" t="s">
        <v>55</v>
      </c>
    </row>
    <row r="7" spans="1:3" ht="12.75">
      <c r="A7" s="10"/>
      <c r="B7" s="10"/>
      <c r="C7" s="14"/>
    </row>
    <row r="8" spans="1:3" ht="13.5" thickBot="1">
      <c r="A8" s="11"/>
      <c r="B8" s="11">
        <v>2013</v>
      </c>
      <c r="C8" s="15"/>
    </row>
    <row r="9" spans="1:3" ht="12.75">
      <c r="A9" s="16" t="s">
        <v>38</v>
      </c>
      <c r="B9" s="17">
        <v>97.29</v>
      </c>
      <c r="C9" s="18"/>
    </row>
    <row r="10" spans="1:3" ht="12.75">
      <c r="A10" s="16" t="s">
        <v>27</v>
      </c>
      <c r="B10" s="17">
        <v>92.41</v>
      </c>
      <c r="C10" s="18">
        <v>2012</v>
      </c>
    </row>
    <row r="11" spans="1:3" ht="12.75">
      <c r="A11" s="16" t="s">
        <v>48</v>
      </c>
      <c r="B11" s="17">
        <v>83.55</v>
      </c>
      <c r="C11" s="18"/>
    </row>
    <row r="12" spans="1:3" ht="12.75">
      <c r="A12" s="16" t="s">
        <v>45</v>
      </c>
      <c r="B12" s="17">
        <v>77.57</v>
      </c>
      <c r="C12" s="18"/>
    </row>
    <row r="13" spans="1:3" ht="12.75">
      <c r="A13" s="16" t="s">
        <v>22</v>
      </c>
      <c r="B13" s="17">
        <v>74.81</v>
      </c>
      <c r="C13" s="18"/>
    </row>
    <row r="14" spans="1:3" ht="13.5" customHeight="1">
      <c r="A14" s="16" t="s">
        <v>42</v>
      </c>
      <c r="B14" s="17">
        <v>71.91</v>
      </c>
      <c r="C14" s="18"/>
    </row>
    <row r="15" spans="1:3" ht="12.75">
      <c r="A15" s="16" t="s">
        <v>33</v>
      </c>
      <c r="B15" s="17">
        <v>69.84</v>
      </c>
      <c r="C15" s="18">
        <v>2012</v>
      </c>
    </row>
    <row r="16" spans="1:3" ht="12.75">
      <c r="A16" s="16" t="s">
        <v>29</v>
      </c>
      <c r="B16" s="17">
        <v>66.83</v>
      </c>
      <c r="C16" s="18">
        <v>2014</v>
      </c>
    </row>
    <row r="17" spans="1:3" ht="12.75">
      <c r="A17" s="16" t="s">
        <v>51</v>
      </c>
      <c r="B17" s="17">
        <v>63.37</v>
      </c>
      <c r="C17" s="18"/>
    </row>
    <row r="18" spans="1:3" ht="12.75">
      <c r="A18" s="16" t="s">
        <v>44</v>
      </c>
      <c r="B18" s="17">
        <v>63.1</v>
      </c>
      <c r="C18" s="18"/>
    </row>
    <row r="19" spans="1:3" ht="12.75">
      <c r="A19" s="16" t="s">
        <v>30</v>
      </c>
      <c r="B19" s="17">
        <v>55.33</v>
      </c>
      <c r="C19" s="18"/>
    </row>
    <row r="20" spans="1:3" ht="12.75">
      <c r="A20" s="16" t="s">
        <v>23</v>
      </c>
      <c r="B20" s="17">
        <v>54.54</v>
      </c>
      <c r="C20" s="18">
        <v>2012</v>
      </c>
    </row>
    <row r="21" spans="1:3" ht="12.75">
      <c r="A21" s="16" t="s">
        <v>0</v>
      </c>
      <c r="B21" s="17">
        <v>54.21</v>
      </c>
      <c r="C21" s="18"/>
    </row>
    <row r="22" spans="1:3" ht="12.75">
      <c r="A22" s="16" t="s">
        <v>25</v>
      </c>
      <c r="B22" s="17">
        <v>52.97</v>
      </c>
      <c r="C22" s="18">
        <v>2014</v>
      </c>
    </row>
    <row r="23" spans="1:3" ht="12.75">
      <c r="A23" s="16" t="s">
        <v>41</v>
      </c>
      <c r="B23" s="17">
        <v>47.24</v>
      </c>
      <c r="C23" s="18">
        <v>2014</v>
      </c>
    </row>
    <row r="24" spans="1:3" ht="12.75">
      <c r="A24" s="16" t="s">
        <v>24</v>
      </c>
      <c r="B24" s="17">
        <v>47.1</v>
      </c>
      <c r="C24" s="18">
        <v>2014</v>
      </c>
    </row>
    <row r="25" spans="1:3" ht="12.75">
      <c r="A25" s="19" t="s">
        <v>52</v>
      </c>
      <c r="B25" s="20">
        <v>46.55</v>
      </c>
      <c r="C25" s="21"/>
    </row>
    <row r="26" spans="1:3" ht="12.75">
      <c r="A26" s="16" t="s">
        <v>37</v>
      </c>
      <c r="B26" s="17">
        <v>42.57</v>
      </c>
      <c r="C26" s="18">
        <v>2014</v>
      </c>
    </row>
    <row r="27" spans="1:3" ht="13.5" customHeight="1">
      <c r="A27" s="16" t="s">
        <v>50</v>
      </c>
      <c r="B27" s="17">
        <v>42.13</v>
      </c>
      <c r="C27" s="18"/>
    </row>
    <row r="28" spans="1:3" ht="12.75">
      <c r="A28" s="13" t="s">
        <v>47</v>
      </c>
      <c r="B28" s="17">
        <v>39.99</v>
      </c>
      <c r="C28" s="12" t="s">
        <v>20</v>
      </c>
    </row>
    <row r="29" spans="1:3" ht="13.5" customHeight="1">
      <c r="A29" s="16" t="s">
        <v>1</v>
      </c>
      <c r="B29" s="17">
        <v>39</v>
      </c>
      <c r="C29" s="18"/>
    </row>
    <row r="30" spans="1:3" ht="13.5" customHeight="1">
      <c r="A30" s="16" t="s">
        <v>40</v>
      </c>
      <c r="B30" s="17">
        <v>37.5</v>
      </c>
      <c r="C30" s="18"/>
    </row>
    <row r="31" spans="1:3" ht="12.75">
      <c r="A31" s="16" t="s">
        <v>28</v>
      </c>
      <c r="B31" s="17">
        <v>36.34</v>
      </c>
      <c r="C31" s="18"/>
    </row>
    <row r="32" spans="1:3" ht="12.75">
      <c r="A32" s="16" t="s">
        <v>43</v>
      </c>
      <c r="B32" s="17">
        <v>35.65</v>
      </c>
      <c r="C32" s="18"/>
    </row>
    <row r="33" spans="1:3" ht="12.75">
      <c r="A33" s="16" t="s">
        <v>32</v>
      </c>
      <c r="B33" s="17">
        <v>34</v>
      </c>
      <c r="C33" s="18"/>
    </row>
    <row r="34" spans="1:3" ht="13.5" customHeight="1">
      <c r="A34" s="16" t="s">
        <v>34</v>
      </c>
      <c r="B34" s="17">
        <v>33.23</v>
      </c>
      <c r="C34" s="18"/>
    </row>
    <row r="35" spans="1:3" ht="12.75">
      <c r="A35" s="16" t="s">
        <v>3</v>
      </c>
      <c r="B35" s="17">
        <v>25.49</v>
      </c>
      <c r="C35" s="18"/>
    </row>
    <row r="36" spans="1:3" ht="12.75">
      <c r="A36" s="88" t="s">
        <v>31</v>
      </c>
      <c r="B36" s="89">
        <v>24.22</v>
      </c>
      <c r="C36" s="18">
        <v>2012</v>
      </c>
    </row>
    <row r="37" spans="1:3" ht="12.75">
      <c r="A37" s="16" t="s">
        <v>36</v>
      </c>
      <c r="B37" s="17">
        <v>23.01</v>
      </c>
      <c r="C37" s="18"/>
    </row>
    <row r="38" spans="1:3" ht="12.75">
      <c r="A38" s="16" t="s">
        <v>35</v>
      </c>
      <c r="B38" s="17">
        <v>22.13</v>
      </c>
      <c r="C38" s="18">
        <v>2014</v>
      </c>
    </row>
    <row r="39" spans="1:3" ht="13.5" customHeight="1">
      <c r="A39" s="22" t="s">
        <v>49</v>
      </c>
      <c r="B39" s="17">
        <v>19.77</v>
      </c>
      <c r="C39" s="18">
        <v>2012</v>
      </c>
    </row>
    <row r="40" spans="1:3" ht="13.5" customHeight="1">
      <c r="A40" s="16" t="s">
        <v>46</v>
      </c>
      <c r="B40" s="17">
        <v>18.84</v>
      </c>
      <c r="C40" s="18"/>
    </row>
    <row r="41" spans="1:3" ht="13.5" customHeight="1">
      <c r="A41" s="16" t="s">
        <v>26</v>
      </c>
      <c r="B41" s="17">
        <v>14.88</v>
      </c>
      <c r="C41" s="18"/>
    </row>
    <row r="42" spans="1:3" ht="14.25" customHeight="1">
      <c r="A42" s="16" t="s">
        <v>2</v>
      </c>
      <c r="B42" s="17">
        <v>11.23</v>
      </c>
      <c r="C42" s="18"/>
    </row>
    <row r="43" spans="1:3" ht="12.75">
      <c r="A43" s="16" t="s">
        <v>39</v>
      </c>
      <c r="B43" s="17">
        <v>10.77</v>
      </c>
      <c r="C43" s="18"/>
    </row>
    <row r="44" spans="1:3" ht="13.5" thickBot="1">
      <c r="A44" s="85" t="s">
        <v>52</v>
      </c>
      <c r="B44" s="86">
        <f>AVERAGE(B9:B24,B26:B43)</f>
        <v>46.553529411764714</v>
      </c>
      <c r="C44" s="15"/>
    </row>
    <row r="47" ht="12.75">
      <c r="A47" s="1" t="s">
        <v>56</v>
      </c>
    </row>
  </sheetData>
  <sheetProtection/>
  <hyperlinks>
    <hyperlink ref="A19" r:id="rId1" display="http://dotstat.oecd.org/OECDStat_Metadata/ShowMetadata.ashx?Dataset=HEALTH_REAC_PROD&amp;Coords=[COU].[DEU]&amp;ShowOnWeb=true&amp;Lang=en"/>
    <hyperlink ref="A38" r:id="rId2" display="http://dotstat.oecd.org/OECDStat_Metadata/ShowMetadata.ashx?Dataset=HEALTH_REAC_PROD&amp;Coords=[COU].[ISR]&amp;ShowOnWeb=true&amp;Lang=en"/>
    <hyperlink ref="A1" r:id="rId3" display="http://dx.doi.org/10.1787/health_glance-2015-fr"/>
  </hyperlinks>
  <printOptions/>
  <pageMargins left="0.7" right="0.7" top="0.75" bottom="0.75" header="0.3" footer="0.3"/>
  <pageSetup horizontalDpi="600" verticalDpi="600" orientation="portrait" paperSize="9" r:id="rId6"/>
  <legacyDrawing r:id="rId5"/>
</worksheet>
</file>

<file path=xl/worksheets/sheet3.xml><?xml version="1.0" encoding="utf-8"?>
<worksheet xmlns="http://schemas.openxmlformats.org/spreadsheetml/2006/main" xmlns:r="http://schemas.openxmlformats.org/officeDocument/2006/relationships">
  <dimension ref="A1:Q60"/>
  <sheetViews>
    <sheetView zoomScalePageLayoutView="0" workbookViewId="0" topLeftCell="A1">
      <selection activeCell="F66" sqref="F66"/>
    </sheetView>
  </sheetViews>
  <sheetFormatPr defaultColWidth="9.140625" defaultRowHeight="12.75"/>
  <cols>
    <col min="1" max="1" width="9.140625" style="3" customWidth="1"/>
    <col min="3" max="5" width="0" style="0" hidden="1" customWidth="1"/>
  </cols>
  <sheetData>
    <row r="1" s="90" customFormat="1" ht="12.75">
      <c r="A1" s="124" t="s">
        <v>60</v>
      </c>
    </row>
    <row r="2" spans="1:2" s="90" customFormat="1" ht="12.75">
      <c r="A2" s="90" t="s">
        <v>61</v>
      </c>
      <c r="B2" s="90" t="s">
        <v>62</v>
      </c>
    </row>
    <row r="3" s="90" customFormat="1" ht="12.75">
      <c r="A3" s="90" t="s">
        <v>63</v>
      </c>
    </row>
    <row r="4" s="90" customFormat="1" ht="12.75">
      <c r="A4" s="90" t="s">
        <v>64</v>
      </c>
    </row>
    <row r="5" s="90" customFormat="1" ht="12.75"/>
    <row r="6" ht="12.75">
      <c r="A6" s="90" t="s">
        <v>58</v>
      </c>
    </row>
    <row r="8" spans="1:17" ht="13.5" thickBot="1">
      <c r="A8" s="8"/>
      <c r="B8" s="9"/>
      <c r="C8" s="7" t="s">
        <v>4</v>
      </c>
      <c r="D8" s="7" t="s">
        <v>5</v>
      </c>
      <c r="E8" s="7" t="s">
        <v>6</v>
      </c>
      <c r="F8" s="7" t="s">
        <v>7</v>
      </c>
      <c r="G8" s="7" t="s">
        <v>8</v>
      </c>
      <c r="H8" s="7" t="s">
        <v>9</v>
      </c>
      <c r="I8" s="7" t="s">
        <v>10</v>
      </c>
      <c r="J8" s="7" t="s">
        <v>11</v>
      </c>
      <c r="K8" s="7" t="s">
        <v>12</v>
      </c>
      <c r="L8" s="7" t="s">
        <v>13</v>
      </c>
      <c r="M8" s="7" t="s">
        <v>14</v>
      </c>
      <c r="N8" s="7" t="s">
        <v>15</v>
      </c>
      <c r="O8" s="7" t="s">
        <v>16</v>
      </c>
      <c r="P8" s="7" t="s">
        <v>17</v>
      </c>
      <c r="Q8" s="7" t="s">
        <v>18</v>
      </c>
    </row>
    <row r="9" spans="1:17" s="34" customFormat="1" ht="12.75" hidden="1">
      <c r="A9" s="112" t="s">
        <v>22</v>
      </c>
      <c r="B9" s="113"/>
      <c r="C9" s="36" t="s">
        <v>19</v>
      </c>
      <c r="D9" s="36" t="s">
        <v>19</v>
      </c>
      <c r="E9" s="36" t="s">
        <v>19</v>
      </c>
      <c r="F9" s="36" t="s">
        <v>19</v>
      </c>
      <c r="G9" s="36" t="s">
        <v>19</v>
      </c>
      <c r="H9" s="36" t="s">
        <v>19</v>
      </c>
      <c r="I9" s="36" t="s">
        <v>19</v>
      </c>
      <c r="J9" s="36" t="s">
        <v>19</v>
      </c>
      <c r="K9" s="36">
        <v>13096</v>
      </c>
      <c r="L9" s="36">
        <v>13782</v>
      </c>
      <c r="M9" s="36">
        <v>14886</v>
      </c>
      <c r="N9" s="36">
        <v>16005</v>
      </c>
      <c r="O9" s="36">
        <v>16318</v>
      </c>
      <c r="P9" s="36">
        <v>17306</v>
      </c>
      <c r="Q9" s="36" t="s">
        <v>19</v>
      </c>
    </row>
    <row r="10" spans="1:17" s="34" customFormat="1" ht="13.5" hidden="1" thickBot="1">
      <c r="A10" s="114" t="s">
        <v>23</v>
      </c>
      <c r="B10" s="115"/>
      <c r="C10" s="37" t="s">
        <v>19</v>
      </c>
      <c r="D10" s="37" t="s">
        <v>19</v>
      </c>
      <c r="E10" s="37" t="s">
        <v>19</v>
      </c>
      <c r="F10" s="37" t="s">
        <v>19</v>
      </c>
      <c r="G10" s="37" t="s">
        <v>19</v>
      </c>
      <c r="H10" s="37" t="s">
        <v>19</v>
      </c>
      <c r="I10" s="37">
        <v>4758</v>
      </c>
      <c r="J10" s="37">
        <v>4898</v>
      </c>
      <c r="K10" s="37">
        <v>4890</v>
      </c>
      <c r="L10" s="37">
        <v>4006</v>
      </c>
      <c r="M10" s="37">
        <v>4662</v>
      </c>
      <c r="N10" s="37">
        <v>4813</v>
      </c>
      <c r="O10" s="37">
        <v>4598</v>
      </c>
      <c r="P10" s="37" t="s">
        <v>19</v>
      </c>
      <c r="Q10" s="37" t="s">
        <v>19</v>
      </c>
    </row>
    <row r="11" spans="1:17" ht="12.75" hidden="1">
      <c r="A11" s="116" t="s">
        <v>24</v>
      </c>
      <c r="B11" s="117"/>
      <c r="C11" s="24">
        <v>4583</v>
      </c>
      <c r="D11" s="24">
        <v>4555</v>
      </c>
      <c r="E11" s="24">
        <v>4474</v>
      </c>
      <c r="F11" s="24">
        <v>4358</v>
      </c>
      <c r="G11" s="24">
        <v>3983</v>
      </c>
      <c r="H11" s="24">
        <v>4147</v>
      </c>
      <c r="I11" s="24">
        <v>3324</v>
      </c>
      <c r="J11" s="24">
        <v>3566</v>
      </c>
      <c r="K11" s="24">
        <v>3476</v>
      </c>
      <c r="L11" s="24">
        <v>4022</v>
      </c>
      <c r="M11" s="24">
        <v>4542</v>
      </c>
      <c r="N11" s="24">
        <v>4140</v>
      </c>
      <c r="O11" s="24">
        <v>4735</v>
      </c>
      <c r="P11" s="24">
        <v>5305</v>
      </c>
      <c r="Q11" s="25">
        <v>5315</v>
      </c>
    </row>
    <row r="12" spans="1:17" ht="13.5" hidden="1" thickBot="1">
      <c r="A12" s="26"/>
      <c r="B12" s="27"/>
      <c r="C12" s="28">
        <v>100</v>
      </c>
      <c r="D12" s="30">
        <f>D11/$C$11*100</f>
        <v>99.38904647610735</v>
      </c>
      <c r="E12" s="30">
        <f aca="true" t="shared" si="0" ref="E12:Q12">E11/$C$11*100</f>
        <v>97.62164521056077</v>
      </c>
      <c r="F12" s="30">
        <f t="shared" si="0"/>
        <v>95.09055204014838</v>
      </c>
      <c r="G12" s="30">
        <f t="shared" si="0"/>
        <v>86.908138773729</v>
      </c>
      <c r="H12" s="30">
        <f t="shared" si="0"/>
        <v>90.48658084224307</v>
      </c>
      <c r="I12" s="30">
        <f t="shared" si="0"/>
        <v>72.52891119354135</v>
      </c>
      <c r="J12" s="30">
        <f t="shared" si="0"/>
        <v>77.80929522147065</v>
      </c>
      <c r="K12" s="30">
        <f t="shared" si="0"/>
        <v>75.84551603753</v>
      </c>
      <c r="L12" s="30">
        <f t="shared" si="0"/>
        <v>87.75910975343662</v>
      </c>
      <c r="M12" s="30">
        <f t="shared" si="0"/>
        <v>99.10538948287149</v>
      </c>
      <c r="N12" s="30">
        <f t="shared" si="0"/>
        <v>90.33384246126991</v>
      </c>
      <c r="O12" s="30">
        <f t="shared" si="0"/>
        <v>103.31660484398866</v>
      </c>
      <c r="P12" s="30">
        <f t="shared" si="0"/>
        <v>115.7538730089461</v>
      </c>
      <c r="Q12" s="33">
        <f t="shared" si="0"/>
        <v>115.97207069605062</v>
      </c>
    </row>
    <row r="13" spans="1:17" s="34" customFormat="1" ht="13.5" hidden="1" thickBot="1">
      <c r="A13" s="118" t="s">
        <v>0</v>
      </c>
      <c r="B13" s="119"/>
      <c r="C13" s="35">
        <v>7730</v>
      </c>
      <c r="D13" s="35" t="s">
        <v>19</v>
      </c>
      <c r="E13" s="35" t="s">
        <v>19</v>
      </c>
      <c r="F13" s="35" t="s">
        <v>19</v>
      </c>
      <c r="G13" s="35" t="s">
        <v>19</v>
      </c>
      <c r="H13" s="35" t="s">
        <v>19</v>
      </c>
      <c r="I13" s="35" t="s">
        <v>19</v>
      </c>
      <c r="J13" s="35">
        <v>15489</v>
      </c>
      <c r="K13" s="35">
        <v>14928</v>
      </c>
      <c r="L13" s="35">
        <v>15221</v>
      </c>
      <c r="M13" s="35">
        <v>16831</v>
      </c>
      <c r="N13" s="35">
        <v>18858</v>
      </c>
      <c r="O13" s="35">
        <v>19340</v>
      </c>
      <c r="P13" s="35">
        <v>19144</v>
      </c>
      <c r="Q13" s="35" t="s">
        <v>19</v>
      </c>
    </row>
    <row r="14" spans="1:17" s="34" customFormat="1" ht="12.75" hidden="1">
      <c r="A14" s="120" t="s">
        <v>25</v>
      </c>
      <c r="B14" s="121"/>
      <c r="C14" s="38" t="s">
        <v>19</v>
      </c>
      <c r="D14" s="38" t="s">
        <v>19</v>
      </c>
      <c r="E14" s="38" t="s">
        <v>19</v>
      </c>
      <c r="F14" s="38" t="s">
        <v>19</v>
      </c>
      <c r="G14" s="38" t="s">
        <v>19</v>
      </c>
      <c r="H14" s="38">
        <v>2474</v>
      </c>
      <c r="I14" s="38">
        <v>2760</v>
      </c>
      <c r="J14" s="38">
        <v>2438</v>
      </c>
      <c r="K14" s="38">
        <v>2840</v>
      </c>
      <c r="L14" s="38">
        <v>4932</v>
      </c>
      <c r="M14" s="38">
        <v>7061</v>
      </c>
      <c r="N14" s="38">
        <v>6436</v>
      </c>
      <c r="O14" s="38">
        <v>6939</v>
      </c>
      <c r="P14" s="38">
        <v>7705</v>
      </c>
      <c r="Q14" s="39">
        <v>9439</v>
      </c>
    </row>
    <row r="15" spans="1:17" s="34" customFormat="1" ht="13.5" hidden="1" thickBot="1">
      <c r="A15" s="40"/>
      <c r="B15" s="41"/>
      <c r="C15" s="42"/>
      <c r="D15" s="42"/>
      <c r="E15" s="42"/>
      <c r="F15" s="42"/>
      <c r="G15" s="42"/>
      <c r="H15" s="42"/>
      <c r="I15" s="42"/>
      <c r="J15" s="42"/>
      <c r="K15" s="42"/>
      <c r="L15" s="42"/>
      <c r="M15" s="42"/>
      <c r="N15" s="42"/>
      <c r="O15" s="42"/>
      <c r="P15" s="42"/>
      <c r="Q15" s="43"/>
    </row>
    <row r="16" spans="1:17" s="4" customFormat="1" ht="13.5" hidden="1" thickBot="1">
      <c r="A16" s="122" t="s">
        <v>26</v>
      </c>
      <c r="B16" s="123"/>
      <c r="C16" s="29">
        <v>1602</v>
      </c>
      <c r="D16" s="29">
        <v>4597</v>
      </c>
      <c r="E16" s="29">
        <v>4421</v>
      </c>
      <c r="F16" s="29">
        <v>4736</v>
      </c>
      <c r="G16" s="29">
        <v>5156</v>
      </c>
      <c r="H16" s="29">
        <v>4843</v>
      </c>
      <c r="I16" s="29">
        <v>5029</v>
      </c>
      <c r="J16" s="29">
        <v>3643</v>
      </c>
      <c r="K16" s="29">
        <v>1612</v>
      </c>
      <c r="L16" s="29">
        <v>1457</v>
      </c>
      <c r="M16" s="29">
        <v>1283</v>
      </c>
      <c r="N16" s="29">
        <v>1822</v>
      </c>
      <c r="O16" s="29">
        <v>1810</v>
      </c>
      <c r="P16" s="29">
        <v>1565</v>
      </c>
      <c r="Q16" s="23" t="s">
        <v>19</v>
      </c>
    </row>
    <row r="17" spans="1:17" s="4" customFormat="1" ht="12.75">
      <c r="A17" s="96" t="s">
        <v>53</v>
      </c>
      <c r="B17" s="97"/>
      <c r="C17" s="44">
        <v>5534</v>
      </c>
      <c r="D17" s="44">
        <v>5462</v>
      </c>
      <c r="E17" s="44">
        <v>5693</v>
      </c>
      <c r="F17" s="44">
        <v>4327</v>
      </c>
      <c r="G17" s="44">
        <v>4590</v>
      </c>
      <c r="H17" s="44">
        <v>4393</v>
      </c>
      <c r="I17" s="44">
        <v>4555</v>
      </c>
      <c r="J17" s="44">
        <v>4627</v>
      </c>
      <c r="K17" s="44">
        <v>4984</v>
      </c>
      <c r="L17" s="44">
        <v>4597</v>
      </c>
      <c r="M17" s="44">
        <v>5214</v>
      </c>
      <c r="N17" s="44">
        <v>5348</v>
      </c>
      <c r="O17" s="44">
        <v>5167</v>
      </c>
      <c r="P17" s="59"/>
      <c r="Q17" s="45" t="s">
        <v>19</v>
      </c>
    </row>
    <row r="18" spans="1:17" s="4" customFormat="1" ht="13.5" thickBot="1">
      <c r="A18" s="47"/>
      <c r="B18" s="48"/>
      <c r="C18" s="49"/>
      <c r="D18" s="50">
        <v>100</v>
      </c>
      <c r="E18" s="50">
        <f>E17/$D$17*100</f>
        <v>104.22922006590993</v>
      </c>
      <c r="F18" s="50">
        <v>100</v>
      </c>
      <c r="G18" s="50">
        <f>G17/$F$17*100</f>
        <v>106.07811416685927</v>
      </c>
      <c r="H18" s="50">
        <f aca="true" t="shared" si="1" ref="H18:O18">H17/$F$17*100</f>
        <v>101.52530621677838</v>
      </c>
      <c r="I18" s="50">
        <f t="shared" si="1"/>
        <v>105.26923965796165</v>
      </c>
      <c r="J18" s="50">
        <f t="shared" si="1"/>
        <v>106.93321007626531</v>
      </c>
      <c r="K18" s="50">
        <f t="shared" si="1"/>
        <v>115.18373006702103</v>
      </c>
      <c r="L18" s="50">
        <f t="shared" si="1"/>
        <v>106.23988906863877</v>
      </c>
      <c r="M18" s="50">
        <f t="shared" si="1"/>
        <v>120.4991911254911</v>
      </c>
      <c r="N18" s="50">
        <f t="shared" si="1"/>
        <v>123.59602495955629</v>
      </c>
      <c r="O18" s="50">
        <f t="shared" si="1"/>
        <v>119.41298821354287</v>
      </c>
      <c r="Q18" s="51"/>
    </row>
    <row r="19" spans="1:17" s="4" customFormat="1" ht="12.75" hidden="1">
      <c r="A19" s="102" t="s">
        <v>28</v>
      </c>
      <c r="B19" s="103"/>
      <c r="C19" s="53">
        <v>276</v>
      </c>
      <c r="D19" s="53">
        <v>327</v>
      </c>
      <c r="E19" s="53">
        <v>404</v>
      </c>
      <c r="F19" s="53">
        <v>436</v>
      </c>
      <c r="G19" s="53">
        <v>390</v>
      </c>
      <c r="H19" s="53">
        <v>483</v>
      </c>
      <c r="I19" s="53">
        <v>470</v>
      </c>
      <c r="J19" s="53">
        <v>591</v>
      </c>
      <c r="K19" s="53">
        <v>377</v>
      </c>
      <c r="L19" s="53">
        <v>472</v>
      </c>
      <c r="M19" s="53">
        <v>418</v>
      </c>
      <c r="N19" s="53">
        <v>456</v>
      </c>
      <c r="O19" s="53">
        <v>463</v>
      </c>
      <c r="P19" s="53">
        <v>479</v>
      </c>
      <c r="Q19" s="54" t="s">
        <v>19</v>
      </c>
    </row>
    <row r="20" spans="1:17" s="4" customFormat="1" ht="13.5" hidden="1" thickBot="1">
      <c r="A20" s="55"/>
      <c r="B20" s="56"/>
      <c r="C20" s="53">
        <v>100</v>
      </c>
      <c r="D20" s="57">
        <f>D19/$C$19*100</f>
        <v>118.4782608695652</v>
      </c>
      <c r="E20" s="57">
        <f aca="true" t="shared" si="2" ref="E20:P20">E19/$C$19*100</f>
        <v>146.3768115942029</v>
      </c>
      <c r="F20" s="57">
        <f t="shared" si="2"/>
        <v>157.97101449275362</v>
      </c>
      <c r="G20" s="57">
        <f t="shared" si="2"/>
        <v>141.30434782608697</v>
      </c>
      <c r="H20" s="57">
        <f t="shared" si="2"/>
        <v>175</v>
      </c>
      <c r="I20" s="57">
        <f t="shared" si="2"/>
        <v>170.28985507246378</v>
      </c>
      <c r="J20" s="57">
        <f t="shared" si="2"/>
        <v>214.1304347826087</v>
      </c>
      <c r="K20" s="57">
        <f t="shared" si="2"/>
        <v>136.59420289855072</v>
      </c>
      <c r="L20" s="57">
        <f t="shared" si="2"/>
        <v>171.0144927536232</v>
      </c>
      <c r="M20" s="57">
        <f t="shared" si="2"/>
        <v>151.44927536231884</v>
      </c>
      <c r="N20" s="57">
        <f t="shared" si="2"/>
        <v>165.2173913043478</v>
      </c>
      <c r="O20" s="57">
        <f t="shared" si="2"/>
        <v>167.75362318840578</v>
      </c>
      <c r="P20" s="57">
        <f t="shared" si="2"/>
        <v>173.55072463768116</v>
      </c>
      <c r="Q20" s="58"/>
    </row>
    <row r="21" spans="1:17" s="4" customFormat="1" ht="12.75">
      <c r="A21" s="100" t="s">
        <v>29</v>
      </c>
      <c r="B21" s="101"/>
      <c r="C21" s="59">
        <v>3569</v>
      </c>
      <c r="D21" s="59">
        <v>3195</v>
      </c>
      <c r="E21" s="59">
        <v>3084</v>
      </c>
      <c r="F21" s="59">
        <v>2681</v>
      </c>
      <c r="G21" s="59">
        <v>2501</v>
      </c>
      <c r="H21" s="59">
        <v>2349</v>
      </c>
      <c r="I21" s="59">
        <v>2453</v>
      </c>
      <c r="J21" s="59">
        <v>2633</v>
      </c>
      <c r="K21" s="59">
        <v>2981</v>
      </c>
      <c r="L21" s="59">
        <v>3076</v>
      </c>
      <c r="M21" s="59">
        <v>3368</v>
      </c>
      <c r="N21" s="59">
        <v>3430</v>
      </c>
      <c r="O21" s="59">
        <v>3594</v>
      </c>
      <c r="P21" s="59">
        <v>3747</v>
      </c>
      <c r="Q21" s="60">
        <v>3649</v>
      </c>
    </row>
    <row r="22" spans="1:17" s="4" customFormat="1" ht="13.5" thickBot="1">
      <c r="A22" s="61"/>
      <c r="B22" s="62"/>
      <c r="C22" s="63"/>
      <c r="D22" s="64">
        <v>100</v>
      </c>
      <c r="E22" s="64">
        <f>E21/$D$21*100</f>
        <v>96.52582159624413</v>
      </c>
      <c r="F22" s="64">
        <v>100</v>
      </c>
      <c r="G22" s="64">
        <f>G21/$F$21*100</f>
        <v>93.28608728086535</v>
      </c>
      <c r="H22" s="64">
        <f aca="true" t="shared" si="3" ref="H22:P22">H21/$F$21*100</f>
        <v>87.6165609847072</v>
      </c>
      <c r="I22" s="64">
        <f t="shared" si="3"/>
        <v>91.49571055576277</v>
      </c>
      <c r="J22" s="64">
        <f t="shared" si="3"/>
        <v>98.20962327489742</v>
      </c>
      <c r="K22" s="64">
        <f t="shared" si="3"/>
        <v>111.18985453189107</v>
      </c>
      <c r="L22" s="64">
        <f t="shared" si="3"/>
        <v>114.73330846698993</v>
      </c>
      <c r="M22" s="64">
        <f t="shared" si="3"/>
        <v>125.62476687803058</v>
      </c>
      <c r="N22" s="64">
        <f t="shared" si="3"/>
        <v>127.9373368146214</v>
      </c>
      <c r="O22" s="64">
        <f t="shared" si="3"/>
        <v>134.05445729205522</v>
      </c>
      <c r="P22" s="64">
        <f t="shared" si="3"/>
        <v>139.76128310331967</v>
      </c>
      <c r="Q22" s="66"/>
    </row>
    <row r="23" spans="1:17" s="4" customFormat="1" ht="12.75">
      <c r="A23" s="96" t="s">
        <v>1</v>
      </c>
      <c r="B23" s="97"/>
      <c r="C23" s="44">
        <v>13815</v>
      </c>
      <c r="D23" s="44">
        <v>13935</v>
      </c>
      <c r="E23" s="44">
        <v>15262</v>
      </c>
      <c r="F23" s="44">
        <v>17243</v>
      </c>
      <c r="G23" s="44">
        <v>19571</v>
      </c>
      <c r="H23" s="44">
        <v>20982</v>
      </c>
      <c r="I23" s="44">
        <v>20982</v>
      </c>
      <c r="J23" s="44">
        <v>21648</v>
      </c>
      <c r="K23" s="44">
        <v>21566</v>
      </c>
      <c r="L23" s="44">
        <v>22122</v>
      </c>
      <c r="M23" s="44">
        <v>22311</v>
      </c>
      <c r="N23" s="44">
        <v>23113</v>
      </c>
      <c r="O23" s="44">
        <v>26447</v>
      </c>
      <c r="P23" s="44">
        <v>25619</v>
      </c>
      <c r="Q23" s="45" t="s">
        <v>19</v>
      </c>
    </row>
    <row r="24" spans="1:17" s="4" customFormat="1" ht="13.5" thickBot="1">
      <c r="A24" s="47"/>
      <c r="B24" s="48"/>
      <c r="C24" s="49"/>
      <c r="D24" s="50">
        <v>100</v>
      </c>
      <c r="E24" s="50">
        <f>E23/$D$23*100</f>
        <v>109.52278435593827</v>
      </c>
      <c r="F24" s="50">
        <v>100</v>
      </c>
      <c r="G24" s="50">
        <f>G23/$F$23*100</f>
        <v>113.501130893696</v>
      </c>
      <c r="H24" s="50">
        <f aca="true" t="shared" si="4" ref="H24:P24">H23/$F$23*100</f>
        <v>121.68416168880125</v>
      </c>
      <c r="I24" s="50">
        <f t="shared" si="4"/>
        <v>121.68416168880125</v>
      </c>
      <c r="J24" s="50">
        <f t="shared" si="4"/>
        <v>125.54659861972975</v>
      </c>
      <c r="K24" s="50">
        <f t="shared" si="4"/>
        <v>125.07104332192773</v>
      </c>
      <c r="L24" s="50">
        <f t="shared" si="4"/>
        <v>128.2955402192194</v>
      </c>
      <c r="M24" s="50">
        <f t="shared" si="4"/>
        <v>129.3916371861045</v>
      </c>
      <c r="N24" s="50">
        <f t="shared" si="4"/>
        <v>134.04279997680217</v>
      </c>
      <c r="O24" s="50">
        <f t="shared" si="4"/>
        <v>153.3781824508496</v>
      </c>
      <c r="P24" s="50">
        <f t="shared" si="4"/>
        <v>148.5762338340196</v>
      </c>
      <c r="Q24" s="51"/>
    </row>
    <row r="25" spans="1:17" s="4" customFormat="1" ht="12.75">
      <c r="A25" s="108" t="s">
        <v>30</v>
      </c>
      <c r="B25" s="109"/>
      <c r="C25" s="44">
        <v>33232</v>
      </c>
      <c r="D25" s="44">
        <v>34024</v>
      </c>
      <c r="E25" s="44">
        <v>32905</v>
      </c>
      <c r="F25" s="44">
        <v>33031</v>
      </c>
      <c r="G25" s="44">
        <v>35737</v>
      </c>
      <c r="H25" s="44">
        <v>36588</v>
      </c>
      <c r="I25" s="44">
        <v>38155</v>
      </c>
      <c r="J25" s="44">
        <v>37499</v>
      </c>
      <c r="K25" s="44">
        <v>35877</v>
      </c>
      <c r="L25" s="44">
        <v>36968</v>
      </c>
      <c r="M25" s="44">
        <v>36860</v>
      </c>
      <c r="N25" s="44">
        <v>36959</v>
      </c>
      <c r="O25" s="44">
        <v>42256</v>
      </c>
      <c r="P25" s="44">
        <v>44620</v>
      </c>
      <c r="Q25" s="45" t="s">
        <v>19</v>
      </c>
    </row>
    <row r="26" spans="1:17" s="4" customFormat="1" ht="13.5" thickBot="1">
      <c r="A26" s="61"/>
      <c r="B26" s="65"/>
      <c r="C26" s="63"/>
      <c r="D26" s="64">
        <v>100</v>
      </c>
      <c r="E26" s="64">
        <f>E25/$D$25*100</f>
        <v>96.71114507406536</v>
      </c>
      <c r="F26" s="64">
        <v>100</v>
      </c>
      <c r="G26" s="64">
        <f>G25/$F$25*100</f>
        <v>108.1923041990857</v>
      </c>
      <c r="H26" s="64">
        <f aca="true" t="shared" si="5" ref="H26:P26">H25/$F$25*100</f>
        <v>110.76867185371317</v>
      </c>
      <c r="I26" s="64">
        <f t="shared" si="5"/>
        <v>115.51270019072992</v>
      </c>
      <c r="J26" s="64">
        <f t="shared" si="5"/>
        <v>113.52668705155762</v>
      </c>
      <c r="K26" s="64">
        <f t="shared" si="5"/>
        <v>108.616148466592</v>
      </c>
      <c r="L26" s="64">
        <f t="shared" si="5"/>
        <v>111.91910629408737</v>
      </c>
      <c r="M26" s="64">
        <f t="shared" si="5"/>
        <v>111.59214071629681</v>
      </c>
      <c r="N26" s="64">
        <f t="shared" si="5"/>
        <v>111.89185916260482</v>
      </c>
      <c r="O26" s="64">
        <f t="shared" si="5"/>
        <v>127.92830976961037</v>
      </c>
      <c r="P26" s="64">
        <f t="shared" si="5"/>
        <v>135.0852229723593</v>
      </c>
      <c r="Q26" s="66"/>
    </row>
    <row r="27" spans="1:17" s="69" customFormat="1" ht="13.5" hidden="1" thickBot="1">
      <c r="A27" s="106" t="s">
        <v>32</v>
      </c>
      <c r="B27" s="107"/>
      <c r="C27" s="67">
        <v>4547</v>
      </c>
      <c r="D27" s="67">
        <v>4716</v>
      </c>
      <c r="E27" s="67">
        <v>4284</v>
      </c>
      <c r="F27" s="67">
        <v>4235</v>
      </c>
      <c r="G27" s="67">
        <v>4439</v>
      </c>
      <c r="H27" s="67">
        <v>4213</v>
      </c>
      <c r="I27" s="67">
        <v>4031</v>
      </c>
      <c r="J27" s="67">
        <v>3684</v>
      </c>
      <c r="K27" s="67">
        <v>3158</v>
      </c>
      <c r="L27" s="67">
        <v>3369</v>
      </c>
      <c r="M27" s="67">
        <v>2863</v>
      </c>
      <c r="N27" s="67">
        <v>2544</v>
      </c>
      <c r="O27" s="67">
        <v>2596</v>
      </c>
      <c r="P27" s="67">
        <v>3364</v>
      </c>
      <c r="Q27" s="68" t="s">
        <v>19</v>
      </c>
    </row>
    <row r="28" spans="1:17" s="4" customFormat="1" ht="12.75" hidden="1">
      <c r="A28" s="96" t="s">
        <v>33</v>
      </c>
      <c r="B28" s="97"/>
      <c r="C28" s="44">
        <v>162</v>
      </c>
      <c r="D28" s="44">
        <v>189</v>
      </c>
      <c r="E28" s="44">
        <v>153</v>
      </c>
      <c r="F28" s="44">
        <v>166</v>
      </c>
      <c r="G28" s="44">
        <v>239</v>
      </c>
      <c r="H28" s="44">
        <v>200</v>
      </c>
      <c r="I28" s="44">
        <v>276</v>
      </c>
      <c r="J28" s="44">
        <v>224</v>
      </c>
      <c r="K28" s="44">
        <v>327</v>
      </c>
      <c r="L28" s="44">
        <v>206</v>
      </c>
      <c r="M28" s="44">
        <v>248</v>
      </c>
      <c r="N28" s="44">
        <v>208</v>
      </c>
      <c r="O28" s="44">
        <v>224</v>
      </c>
      <c r="P28" s="45" t="s">
        <v>19</v>
      </c>
      <c r="Q28" s="46" t="s">
        <v>19</v>
      </c>
    </row>
    <row r="29" spans="1:17" s="4" customFormat="1" ht="13.5" hidden="1" thickBot="1">
      <c r="A29" s="47"/>
      <c r="B29" s="48"/>
      <c r="C29" s="50">
        <v>100</v>
      </c>
      <c r="D29" s="50">
        <f>D28/$C$28*100</f>
        <v>116.66666666666667</v>
      </c>
      <c r="E29" s="50">
        <f aca="true" t="shared" si="6" ref="E29:O29">E28/$C$28*100</f>
        <v>94.44444444444444</v>
      </c>
      <c r="F29" s="50">
        <f t="shared" si="6"/>
        <v>102.46913580246914</v>
      </c>
      <c r="G29" s="50">
        <f t="shared" si="6"/>
        <v>147.53086419753086</v>
      </c>
      <c r="H29" s="50">
        <f t="shared" si="6"/>
        <v>123.45679012345678</v>
      </c>
      <c r="I29" s="50">
        <f t="shared" si="6"/>
        <v>170.37037037037038</v>
      </c>
      <c r="J29" s="50">
        <f t="shared" si="6"/>
        <v>138.2716049382716</v>
      </c>
      <c r="K29" s="50">
        <f t="shared" si="6"/>
        <v>201.85185185185185</v>
      </c>
      <c r="L29" s="50">
        <f t="shared" si="6"/>
        <v>127.16049382716051</v>
      </c>
      <c r="M29" s="50">
        <f t="shared" si="6"/>
        <v>153.0864197530864</v>
      </c>
      <c r="N29" s="50">
        <f t="shared" si="6"/>
        <v>128.39506172839506</v>
      </c>
      <c r="O29" s="50">
        <f t="shared" si="6"/>
        <v>138.2716049382716</v>
      </c>
      <c r="P29" s="51"/>
      <c r="Q29" s="52"/>
    </row>
    <row r="30" spans="1:17" s="69" customFormat="1" ht="13.5" hidden="1" thickBot="1">
      <c r="A30" s="106" t="s">
        <v>34</v>
      </c>
      <c r="B30" s="107"/>
      <c r="C30" s="67">
        <v>1462</v>
      </c>
      <c r="D30" s="67">
        <v>1024</v>
      </c>
      <c r="E30" s="67">
        <v>1230</v>
      </c>
      <c r="F30" s="67">
        <v>1210</v>
      </c>
      <c r="G30" s="67">
        <v>1797</v>
      </c>
      <c r="H30" s="67">
        <v>1425</v>
      </c>
      <c r="I30" s="67">
        <v>1508</v>
      </c>
      <c r="J30" s="67">
        <v>1410</v>
      </c>
      <c r="K30" s="67">
        <v>1572</v>
      </c>
      <c r="L30" s="67">
        <v>1440</v>
      </c>
      <c r="M30" s="67">
        <v>1641</v>
      </c>
      <c r="N30" s="67">
        <v>1720</v>
      </c>
      <c r="O30" s="67">
        <v>1518</v>
      </c>
      <c r="P30" s="67">
        <v>1528</v>
      </c>
      <c r="Q30" s="70" t="s">
        <v>19</v>
      </c>
    </row>
    <row r="31" spans="1:17" s="4" customFormat="1" ht="12.75" hidden="1">
      <c r="A31" s="108" t="s">
        <v>35</v>
      </c>
      <c r="B31" s="109"/>
      <c r="C31" s="44">
        <v>996</v>
      </c>
      <c r="D31" s="44">
        <v>1099</v>
      </c>
      <c r="E31" s="44">
        <v>1281</v>
      </c>
      <c r="F31" s="44">
        <v>1071</v>
      </c>
      <c r="G31" s="44">
        <v>1080</v>
      </c>
      <c r="H31" s="44">
        <v>1150</v>
      </c>
      <c r="I31" s="44">
        <v>1080</v>
      </c>
      <c r="J31" s="44">
        <v>1009</v>
      </c>
      <c r="K31" s="44">
        <v>957</v>
      </c>
      <c r="L31" s="44">
        <v>860</v>
      </c>
      <c r="M31" s="44">
        <v>848</v>
      </c>
      <c r="N31" s="44">
        <v>879</v>
      </c>
      <c r="O31" s="44">
        <v>1109</v>
      </c>
      <c r="P31" s="44">
        <v>1271</v>
      </c>
      <c r="Q31" s="45">
        <v>1812</v>
      </c>
    </row>
    <row r="32" spans="1:17" s="4" customFormat="1" ht="13.5" hidden="1" thickBot="1">
      <c r="A32" s="47"/>
      <c r="B32" s="71"/>
      <c r="C32" s="49">
        <v>100</v>
      </c>
      <c r="D32" s="50">
        <f>D31/$C$31*100</f>
        <v>110.34136546184739</v>
      </c>
      <c r="E32" s="50">
        <f aca="true" t="shared" si="7" ref="E32:Q32">E31/$C$31*100</f>
        <v>128.6144578313253</v>
      </c>
      <c r="F32" s="50">
        <f t="shared" si="7"/>
        <v>107.53012048192771</v>
      </c>
      <c r="G32" s="50">
        <f t="shared" si="7"/>
        <v>108.43373493975903</v>
      </c>
      <c r="H32" s="50">
        <f t="shared" si="7"/>
        <v>115.46184738955823</v>
      </c>
      <c r="I32" s="50">
        <f t="shared" si="7"/>
        <v>108.43373493975903</v>
      </c>
      <c r="J32" s="50">
        <f t="shared" si="7"/>
        <v>101.30522088353413</v>
      </c>
      <c r="K32" s="50">
        <f t="shared" si="7"/>
        <v>96.08433734939759</v>
      </c>
      <c r="L32" s="50">
        <f t="shared" si="7"/>
        <v>86.34538152610442</v>
      </c>
      <c r="M32" s="50">
        <f t="shared" si="7"/>
        <v>85.14056224899599</v>
      </c>
      <c r="N32" s="50">
        <f t="shared" si="7"/>
        <v>88.25301204819277</v>
      </c>
      <c r="O32" s="50">
        <f t="shared" si="7"/>
        <v>111.34538152610443</v>
      </c>
      <c r="P32" s="50">
        <f t="shared" si="7"/>
        <v>127.61044176706828</v>
      </c>
      <c r="Q32" s="72">
        <f t="shared" si="7"/>
        <v>181.9277108433735</v>
      </c>
    </row>
    <row r="33" spans="1:17" s="69" customFormat="1" ht="13.5" hidden="1" thickBot="1">
      <c r="A33" s="106" t="s">
        <v>36</v>
      </c>
      <c r="B33" s="107"/>
      <c r="C33" s="67">
        <v>3106</v>
      </c>
      <c r="D33" s="67">
        <v>3122</v>
      </c>
      <c r="E33" s="67">
        <v>5720</v>
      </c>
      <c r="F33" s="67">
        <v>7016</v>
      </c>
      <c r="G33" s="67">
        <v>8868</v>
      </c>
      <c r="H33" s="67">
        <v>9046</v>
      </c>
      <c r="I33" s="67">
        <v>9388</v>
      </c>
      <c r="J33" s="67">
        <v>10491</v>
      </c>
      <c r="K33" s="67">
        <v>10091</v>
      </c>
      <c r="L33" s="67">
        <v>10821</v>
      </c>
      <c r="M33" s="67">
        <v>9776</v>
      </c>
      <c r="N33" s="67">
        <v>11389</v>
      </c>
      <c r="O33" s="67">
        <v>12153</v>
      </c>
      <c r="P33" s="67">
        <v>13860</v>
      </c>
      <c r="Q33" s="67" t="s">
        <v>19</v>
      </c>
    </row>
    <row r="34" spans="1:17" s="4" customFormat="1" ht="12.75">
      <c r="A34" s="96" t="s">
        <v>37</v>
      </c>
      <c r="B34" s="97"/>
      <c r="C34" s="44">
        <v>47320</v>
      </c>
      <c r="D34" s="44">
        <v>47102</v>
      </c>
      <c r="E34" s="44">
        <v>46403</v>
      </c>
      <c r="F34" s="44">
        <v>46257</v>
      </c>
      <c r="G34" s="44">
        <v>46241</v>
      </c>
      <c r="H34" s="44">
        <v>44852</v>
      </c>
      <c r="I34" s="44">
        <v>45805</v>
      </c>
      <c r="J34" s="44">
        <v>46253</v>
      </c>
      <c r="K34" s="44">
        <v>47704</v>
      </c>
      <c r="L34" s="44">
        <v>46968</v>
      </c>
      <c r="M34" s="44">
        <v>48740</v>
      </c>
      <c r="N34" s="44">
        <v>49429</v>
      </c>
      <c r="O34" s="44">
        <v>50158</v>
      </c>
      <c r="P34" s="44">
        <v>52058</v>
      </c>
      <c r="Q34" s="45">
        <v>54095</v>
      </c>
    </row>
    <row r="35" spans="1:17" s="4" customFormat="1" ht="13.5" thickBot="1">
      <c r="A35" s="47"/>
      <c r="B35" s="48"/>
      <c r="C35" s="49"/>
      <c r="D35" s="50">
        <v>100</v>
      </c>
      <c r="E35" s="50">
        <f>E34/$D$34*100</f>
        <v>98.51598658231073</v>
      </c>
      <c r="F35" s="50">
        <v>100</v>
      </c>
      <c r="G35" s="50">
        <f>G34/$F$34*100</f>
        <v>99.9654106405517</v>
      </c>
      <c r="H35" s="50">
        <f aca="true" t="shared" si="8" ref="H35:P35">H34/$F$34*100</f>
        <v>96.96262187344618</v>
      </c>
      <c r="I35" s="50">
        <f t="shared" si="8"/>
        <v>99.02285059558554</v>
      </c>
      <c r="J35" s="50">
        <f t="shared" si="8"/>
        <v>99.99135266013792</v>
      </c>
      <c r="K35" s="50">
        <f t="shared" si="8"/>
        <v>103.1281751951056</v>
      </c>
      <c r="L35" s="50">
        <f t="shared" si="8"/>
        <v>101.53706466048382</v>
      </c>
      <c r="M35" s="50">
        <f t="shared" si="8"/>
        <v>105.36783621938301</v>
      </c>
      <c r="N35" s="50">
        <f t="shared" si="8"/>
        <v>106.8573405106254</v>
      </c>
      <c r="O35" s="50">
        <f t="shared" si="8"/>
        <v>108.43331820048859</v>
      </c>
      <c r="P35" s="50">
        <f t="shared" si="8"/>
        <v>112.54080463497415</v>
      </c>
      <c r="Q35" s="66"/>
    </row>
    <row r="36" spans="1:17" s="69" customFormat="1" ht="13.5" customHeight="1" hidden="1">
      <c r="A36" s="110" t="s">
        <v>38</v>
      </c>
      <c r="B36" s="111"/>
      <c r="C36" s="68" t="s">
        <v>19</v>
      </c>
      <c r="D36" s="68" t="s">
        <v>19</v>
      </c>
      <c r="E36" s="68" t="s">
        <v>19</v>
      </c>
      <c r="F36" s="68" t="s">
        <v>19</v>
      </c>
      <c r="G36" s="68" t="s">
        <v>19</v>
      </c>
      <c r="H36" s="68" t="s">
        <v>19</v>
      </c>
      <c r="I36" s="68">
        <v>29600</v>
      </c>
      <c r="J36" s="68">
        <v>32224</v>
      </c>
      <c r="K36" s="68">
        <v>35099</v>
      </c>
      <c r="L36" s="68">
        <v>38293</v>
      </c>
      <c r="M36" s="68">
        <v>45268</v>
      </c>
      <c r="N36" s="68">
        <v>46997</v>
      </c>
      <c r="O36" s="68">
        <v>45889</v>
      </c>
      <c r="P36" s="68">
        <v>48861</v>
      </c>
      <c r="Q36" s="68" t="s">
        <v>19</v>
      </c>
    </row>
    <row r="37" spans="1:17" s="69" customFormat="1" ht="13.5" hidden="1" thickBot="1">
      <c r="A37" s="104" t="s">
        <v>2</v>
      </c>
      <c r="B37" s="105"/>
      <c r="C37" s="70">
        <v>133</v>
      </c>
      <c r="D37" s="70">
        <v>163</v>
      </c>
      <c r="E37" s="70">
        <v>134</v>
      </c>
      <c r="F37" s="70">
        <v>127</v>
      </c>
      <c r="G37" s="70">
        <v>97</v>
      </c>
      <c r="H37" s="70">
        <v>90</v>
      </c>
      <c r="I37" s="70">
        <v>89</v>
      </c>
      <c r="J37" s="70">
        <v>88</v>
      </c>
      <c r="K37" s="70">
        <v>81</v>
      </c>
      <c r="L37" s="70">
        <v>89</v>
      </c>
      <c r="M37" s="70">
        <v>101</v>
      </c>
      <c r="N37" s="70">
        <v>130</v>
      </c>
      <c r="O37" s="70">
        <v>130</v>
      </c>
      <c r="P37" s="70">
        <v>61</v>
      </c>
      <c r="Q37" s="70" t="s">
        <v>19</v>
      </c>
    </row>
    <row r="38" spans="1:17" s="4" customFormat="1" ht="12.75" hidden="1">
      <c r="A38" s="96" t="s">
        <v>39</v>
      </c>
      <c r="B38" s="97"/>
      <c r="C38" s="44">
        <v>1839</v>
      </c>
      <c r="D38" s="44">
        <v>2615</v>
      </c>
      <c r="E38" s="44">
        <v>3114</v>
      </c>
      <c r="F38" s="44">
        <v>2829</v>
      </c>
      <c r="G38" s="44">
        <v>4073</v>
      </c>
      <c r="H38" s="44">
        <v>5051</v>
      </c>
      <c r="I38" s="44">
        <v>5655</v>
      </c>
      <c r="J38" s="44">
        <v>7046</v>
      </c>
      <c r="K38" s="44">
        <v>7265</v>
      </c>
      <c r="L38" s="44">
        <v>9175</v>
      </c>
      <c r="M38" s="44">
        <v>10879</v>
      </c>
      <c r="N38" s="44">
        <v>11492</v>
      </c>
      <c r="O38" s="44">
        <v>12336</v>
      </c>
      <c r="P38" s="44">
        <v>12752</v>
      </c>
      <c r="Q38" s="45" t="s">
        <v>19</v>
      </c>
    </row>
    <row r="39" spans="1:17" s="4" customFormat="1" ht="13.5" hidden="1" thickBot="1">
      <c r="A39" s="47"/>
      <c r="B39" s="48"/>
      <c r="C39" s="49">
        <v>100</v>
      </c>
      <c r="D39" s="50">
        <f>D38/$C$38*100</f>
        <v>142.1968461120174</v>
      </c>
      <c r="E39" s="50">
        <f aca="true" t="shared" si="9" ref="E39:P39">E38/$C$38*100</f>
        <v>169.33115823817292</v>
      </c>
      <c r="F39" s="50">
        <f t="shared" si="9"/>
        <v>153.83360522022838</v>
      </c>
      <c r="G39" s="50">
        <f t="shared" si="9"/>
        <v>221.479064709081</v>
      </c>
      <c r="H39" s="50">
        <f t="shared" si="9"/>
        <v>274.66014138118544</v>
      </c>
      <c r="I39" s="50">
        <f t="shared" si="9"/>
        <v>307.5040783034258</v>
      </c>
      <c r="J39" s="50">
        <f t="shared" si="9"/>
        <v>383.14301250679716</v>
      </c>
      <c r="K39" s="50">
        <f t="shared" si="9"/>
        <v>395.05165851005984</v>
      </c>
      <c r="L39" s="50">
        <f t="shared" si="9"/>
        <v>498.91245241979334</v>
      </c>
      <c r="M39" s="50">
        <f t="shared" si="9"/>
        <v>591.5715062533985</v>
      </c>
      <c r="N39" s="50">
        <f t="shared" si="9"/>
        <v>624.9048395867319</v>
      </c>
      <c r="O39" s="50">
        <f t="shared" si="9"/>
        <v>670.7993474714518</v>
      </c>
      <c r="P39" s="50">
        <f t="shared" si="9"/>
        <v>693.4203371397499</v>
      </c>
      <c r="Q39" s="51"/>
    </row>
    <row r="40" spans="1:17" s="4" customFormat="1" ht="12.75" hidden="1">
      <c r="A40" s="100" t="s">
        <v>40</v>
      </c>
      <c r="B40" s="101"/>
      <c r="C40" s="59">
        <v>4538</v>
      </c>
      <c r="D40" s="59">
        <v>5794</v>
      </c>
      <c r="E40" s="59">
        <v>6302</v>
      </c>
      <c r="F40" s="59">
        <v>6241</v>
      </c>
      <c r="G40" s="59">
        <v>5820</v>
      </c>
      <c r="H40" s="59">
        <v>5406</v>
      </c>
      <c r="I40" s="59">
        <v>5562</v>
      </c>
      <c r="J40" s="59">
        <v>5876</v>
      </c>
      <c r="K40" s="59">
        <v>6181</v>
      </c>
      <c r="L40" s="59">
        <v>6323</v>
      </c>
      <c r="M40" s="59">
        <v>6519</v>
      </c>
      <c r="N40" s="59">
        <v>6338</v>
      </c>
      <c r="O40" s="59">
        <v>6222</v>
      </c>
      <c r="P40" s="60">
        <v>6302</v>
      </c>
      <c r="Q40" s="73" t="s">
        <v>19</v>
      </c>
    </row>
    <row r="41" spans="1:17" s="4" customFormat="1" ht="13.5" hidden="1" thickBot="1">
      <c r="A41" s="61"/>
      <c r="B41" s="62"/>
      <c r="C41" s="63">
        <v>100</v>
      </c>
      <c r="D41" s="64"/>
      <c r="E41" s="64"/>
      <c r="F41" s="64">
        <v>100</v>
      </c>
      <c r="G41" s="64">
        <f>G40/$F$40*100</f>
        <v>93.2542861720878</v>
      </c>
      <c r="H41" s="64">
        <f aca="true" t="shared" si="10" ref="H41:P41">H40/$F$40*100</f>
        <v>86.62073385675373</v>
      </c>
      <c r="I41" s="64">
        <f t="shared" si="10"/>
        <v>89.12033327992309</v>
      </c>
      <c r="J41" s="64">
        <f t="shared" si="10"/>
        <v>94.15157827271271</v>
      </c>
      <c r="K41" s="64">
        <f t="shared" si="10"/>
        <v>99.03861560647333</v>
      </c>
      <c r="L41" s="64">
        <f t="shared" si="10"/>
        <v>101.31389200448646</v>
      </c>
      <c r="M41" s="64">
        <f t="shared" si="10"/>
        <v>104.45441435667362</v>
      </c>
      <c r="N41" s="64">
        <f t="shared" si="10"/>
        <v>101.55423810286813</v>
      </c>
      <c r="O41" s="64">
        <f t="shared" si="10"/>
        <v>99.69556160871656</v>
      </c>
      <c r="P41" s="64">
        <f t="shared" si="10"/>
        <v>100.97740746675213</v>
      </c>
      <c r="Q41" s="74"/>
    </row>
    <row r="42" spans="1:17" s="4" customFormat="1" ht="12.75" hidden="1">
      <c r="A42" s="96" t="s">
        <v>41</v>
      </c>
      <c r="B42" s="97"/>
      <c r="C42" s="44">
        <v>1226</v>
      </c>
      <c r="D42" s="44">
        <v>1219</v>
      </c>
      <c r="E42" s="44">
        <v>1154</v>
      </c>
      <c r="F42" s="44">
        <v>1124</v>
      </c>
      <c r="G42" s="44">
        <v>1299</v>
      </c>
      <c r="H42" s="44">
        <v>1310</v>
      </c>
      <c r="I42" s="44">
        <v>1403</v>
      </c>
      <c r="J42" s="44">
        <v>1318</v>
      </c>
      <c r="K42" s="44">
        <v>1372</v>
      </c>
      <c r="L42" s="44">
        <v>1343</v>
      </c>
      <c r="M42" s="44">
        <v>1454</v>
      </c>
      <c r="N42" s="44">
        <v>1522</v>
      </c>
      <c r="O42" s="44">
        <v>1627</v>
      </c>
      <c r="P42" s="44">
        <v>1966</v>
      </c>
      <c r="Q42" s="45">
        <v>2073</v>
      </c>
    </row>
    <row r="43" spans="1:17" s="4" customFormat="1" ht="13.5" hidden="1" thickBot="1">
      <c r="A43" s="47"/>
      <c r="B43" s="48"/>
      <c r="C43" s="50">
        <v>100</v>
      </c>
      <c r="D43" s="50">
        <f>D42/$C$42*100</f>
        <v>99.42903752039152</v>
      </c>
      <c r="E43" s="50">
        <f aca="true" t="shared" si="11" ref="E43:Q43">E42/$C$42*100</f>
        <v>94.12724306688418</v>
      </c>
      <c r="F43" s="50">
        <f t="shared" si="11"/>
        <v>91.68026101141925</v>
      </c>
      <c r="G43" s="50">
        <f t="shared" si="11"/>
        <v>105.95432300163132</v>
      </c>
      <c r="H43" s="50">
        <f t="shared" si="11"/>
        <v>106.8515497553018</v>
      </c>
      <c r="I43" s="50">
        <f t="shared" si="11"/>
        <v>114.43719412724307</v>
      </c>
      <c r="J43" s="50">
        <f t="shared" si="11"/>
        <v>107.50407830342577</v>
      </c>
      <c r="K43" s="50">
        <f t="shared" si="11"/>
        <v>111.90864600326265</v>
      </c>
      <c r="L43" s="50">
        <f t="shared" si="11"/>
        <v>109.5432300163132</v>
      </c>
      <c r="M43" s="50">
        <f t="shared" si="11"/>
        <v>118.59706362153344</v>
      </c>
      <c r="N43" s="50">
        <f t="shared" si="11"/>
        <v>124.14355628058729</v>
      </c>
      <c r="O43" s="50">
        <f t="shared" si="11"/>
        <v>132.70799347471453</v>
      </c>
      <c r="P43" s="50">
        <f t="shared" si="11"/>
        <v>160.35889070146817</v>
      </c>
      <c r="Q43" s="50">
        <f t="shared" si="11"/>
        <v>169.0864600326264</v>
      </c>
    </row>
    <row r="44" spans="1:17" s="4" customFormat="1" ht="12.75">
      <c r="A44" s="96" t="s">
        <v>42</v>
      </c>
      <c r="B44" s="97"/>
      <c r="C44" s="44">
        <v>3138</v>
      </c>
      <c r="D44" s="44">
        <v>3328</v>
      </c>
      <c r="E44" s="44">
        <v>3442</v>
      </c>
      <c r="F44" s="44">
        <v>3465</v>
      </c>
      <c r="G44" s="44">
        <v>3452</v>
      </c>
      <c r="H44" s="44">
        <v>3652</v>
      </c>
      <c r="I44" s="44">
        <v>3593</v>
      </c>
      <c r="J44" s="44">
        <v>3696</v>
      </c>
      <c r="K44" s="44">
        <v>3282</v>
      </c>
      <c r="L44" s="44">
        <v>3488</v>
      </c>
      <c r="M44" s="44">
        <v>3200</v>
      </c>
      <c r="N44" s="44">
        <v>3347</v>
      </c>
      <c r="O44" s="44">
        <v>3522</v>
      </c>
      <c r="P44" s="44">
        <v>3653</v>
      </c>
      <c r="Q44" s="45" t="s">
        <v>19</v>
      </c>
    </row>
    <row r="45" spans="1:17" s="4" customFormat="1" ht="13.5" thickBot="1">
      <c r="A45" s="61"/>
      <c r="B45" s="62"/>
      <c r="C45" s="63"/>
      <c r="D45" s="64">
        <v>100</v>
      </c>
      <c r="E45" s="64">
        <f>E44/$D$44*100</f>
        <v>103.42548076923077</v>
      </c>
      <c r="F45" s="64">
        <v>100</v>
      </c>
      <c r="G45" s="64">
        <f>G44/$F$44*100</f>
        <v>99.62481962481962</v>
      </c>
      <c r="H45" s="64">
        <f aca="true" t="shared" si="12" ref="H45:P45">H44/$F$44*100</f>
        <v>105.3968253968254</v>
      </c>
      <c r="I45" s="64">
        <f t="shared" si="12"/>
        <v>103.6940836940837</v>
      </c>
      <c r="J45" s="64">
        <f t="shared" si="12"/>
        <v>106.66666666666667</v>
      </c>
      <c r="K45" s="64">
        <f t="shared" si="12"/>
        <v>94.71861471861472</v>
      </c>
      <c r="L45" s="64">
        <f t="shared" si="12"/>
        <v>100.66378066378066</v>
      </c>
      <c r="M45" s="64">
        <f t="shared" si="12"/>
        <v>92.35209235209236</v>
      </c>
      <c r="N45" s="64">
        <f t="shared" si="12"/>
        <v>96.5945165945166</v>
      </c>
      <c r="O45" s="64">
        <f t="shared" si="12"/>
        <v>101.64502164502164</v>
      </c>
      <c r="P45" s="64">
        <f t="shared" si="12"/>
        <v>105.42568542568543</v>
      </c>
      <c r="Q45" s="66"/>
    </row>
    <row r="46" spans="1:17" s="4" customFormat="1" ht="12.75" hidden="1">
      <c r="A46" s="96" t="s">
        <v>3</v>
      </c>
      <c r="B46" s="97"/>
      <c r="C46" s="44">
        <v>1717</v>
      </c>
      <c r="D46" s="44">
        <v>1926</v>
      </c>
      <c r="E46" s="44">
        <v>419</v>
      </c>
      <c r="F46" s="44">
        <v>1834</v>
      </c>
      <c r="G46" s="44">
        <v>2206</v>
      </c>
      <c r="H46" s="44">
        <v>2954</v>
      </c>
      <c r="I46" s="44">
        <v>3457</v>
      </c>
      <c r="J46" s="44">
        <v>3594</v>
      </c>
      <c r="K46" s="44">
        <v>3571</v>
      </c>
      <c r="L46" s="44">
        <v>3792</v>
      </c>
      <c r="M46" s="44">
        <v>3706</v>
      </c>
      <c r="N46" s="44">
        <v>3391</v>
      </c>
      <c r="O46" s="44">
        <v>3005</v>
      </c>
      <c r="P46" s="45">
        <v>2666</v>
      </c>
      <c r="Q46" s="75" t="s">
        <v>19</v>
      </c>
    </row>
    <row r="47" spans="1:17" s="4" customFormat="1" ht="13.5" hidden="1" thickBot="1">
      <c r="A47" s="61"/>
      <c r="B47" s="62"/>
      <c r="C47" s="63">
        <v>100</v>
      </c>
      <c r="D47" s="63">
        <f>D46/$C$46*100</f>
        <v>112.17239370995924</v>
      </c>
      <c r="E47" s="64">
        <f>E46/$C$46*100</f>
        <v>24.403028538147932</v>
      </c>
      <c r="F47" s="64">
        <v>100</v>
      </c>
      <c r="G47" s="64">
        <f>G46/$F$46*100</f>
        <v>120.28353326063251</v>
      </c>
      <c r="H47" s="64">
        <f aca="true" t="shared" si="13" ref="H47:P47">H46/$F$46*100</f>
        <v>161.06870229007632</v>
      </c>
      <c r="I47" s="64">
        <f t="shared" si="13"/>
        <v>188.49509269356597</v>
      </c>
      <c r="J47" s="64">
        <f t="shared" si="13"/>
        <v>195.9651035986914</v>
      </c>
      <c r="K47" s="64">
        <f t="shared" si="13"/>
        <v>194.71101417666304</v>
      </c>
      <c r="L47" s="64">
        <f t="shared" si="13"/>
        <v>206.76117775354416</v>
      </c>
      <c r="M47" s="64">
        <f t="shared" si="13"/>
        <v>202.07197382769903</v>
      </c>
      <c r="N47" s="64">
        <f t="shared" si="13"/>
        <v>184.89640130861505</v>
      </c>
      <c r="O47" s="64">
        <f t="shared" si="13"/>
        <v>163.8495092693566</v>
      </c>
      <c r="P47" s="64">
        <f t="shared" si="13"/>
        <v>145.36532170119955</v>
      </c>
      <c r="Q47" s="75"/>
    </row>
    <row r="48" spans="1:17" s="4" customFormat="1" ht="12.75" hidden="1">
      <c r="A48" s="98" t="s">
        <v>44</v>
      </c>
      <c r="B48" s="99"/>
      <c r="C48" s="76">
        <v>2904</v>
      </c>
      <c r="D48" s="76">
        <v>2664</v>
      </c>
      <c r="E48" s="76">
        <v>2785</v>
      </c>
      <c r="F48" s="76">
        <v>2218</v>
      </c>
      <c r="G48" s="76">
        <v>3285</v>
      </c>
      <c r="H48" s="76">
        <v>1731</v>
      </c>
      <c r="I48" s="76">
        <v>3732</v>
      </c>
      <c r="J48" s="76" t="s">
        <v>19</v>
      </c>
      <c r="K48" s="76">
        <v>2713</v>
      </c>
      <c r="L48" s="76">
        <v>3061</v>
      </c>
      <c r="M48" s="76">
        <v>3167</v>
      </c>
      <c r="N48" s="76">
        <v>3159</v>
      </c>
      <c r="O48" s="76">
        <v>3430</v>
      </c>
      <c r="P48" s="76">
        <v>3416</v>
      </c>
      <c r="Q48" s="77" t="s">
        <v>19</v>
      </c>
    </row>
    <row r="49" spans="1:17" s="4" customFormat="1" ht="13.5" hidden="1" thickBot="1">
      <c r="A49" s="78"/>
      <c r="B49" s="56"/>
      <c r="C49" s="53">
        <v>100</v>
      </c>
      <c r="D49" s="57">
        <f>D48/$C$48*100</f>
        <v>91.73553719008265</v>
      </c>
      <c r="E49" s="57">
        <f aca="true" t="shared" si="14" ref="E49:P49">E48/$C$48*100</f>
        <v>95.90220385674931</v>
      </c>
      <c r="F49" s="57">
        <f t="shared" si="14"/>
        <v>76.37741046831957</v>
      </c>
      <c r="G49" s="57">
        <f t="shared" si="14"/>
        <v>113.1198347107438</v>
      </c>
      <c r="H49" s="57">
        <f t="shared" si="14"/>
        <v>59.607438016528924</v>
      </c>
      <c r="I49" s="57">
        <f t="shared" si="14"/>
        <v>128.51239669421489</v>
      </c>
      <c r="J49" s="57" t="e">
        <f t="shared" si="14"/>
        <v>#VALUE!</v>
      </c>
      <c r="K49" s="57">
        <f t="shared" si="14"/>
        <v>93.4228650137741</v>
      </c>
      <c r="L49" s="57">
        <f t="shared" si="14"/>
        <v>105.40633608815426</v>
      </c>
      <c r="M49" s="57">
        <f t="shared" si="14"/>
        <v>109.0564738292011</v>
      </c>
      <c r="N49" s="57">
        <f t="shared" si="14"/>
        <v>108.78099173553719</v>
      </c>
      <c r="O49" s="57">
        <f t="shared" si="14"/>
        <v>118.1129476584022</v>
      </c>
      <c r="P49" s="57">
        <f t="shared" si="14"/>
        <v>117.63085399449037</v>
      </c>
      <c r="Q49" s="54"/>
    </row>
    <row r="50" spans="1:17" s="4" customFormat="1" ht="12.75" hidden="1">
      <c r="A50" s="100" t="s">
        <v>45</v>
      </c>
      <c r="B50" s="101"/>
      <c r="C50" s="59">
        <v>1364</v>
      </c>
      <c r="D50" s="59">
        <v>1432</v>
      </c>
      <c r="E50" s="59">
        <v>1705</v>
      </c>
      <c r="F50" s="59">
        <v>1433</v>
      </c>
      <c r="G50" s="59">
        <v>1535</v>
      </c>
      <c r="H50" s="59">
        <v>1480</v>
      </c>
      <c r="I50" s="59">
        <v>1723</v>
      </c>
      <c r="J50" s="59">
        <v>1788</v>
      </c>
      <c r="K50" s="59">
        <v>1711</v>
      </c>
      <c r="L50" s="59">
        <v>1641</v>
      </c>
      <c r="M50" s="59">
        <v>1665</v>
      </c>
      <c r="N50" s="59">
        <v>1679</v>
      </c>
      <c r="O50" s="59">
        <v>1614</v>
      </c>
      <c r="P50" s="60">
        <v>1598</v>
      </c>
      <c r="Q50" s="52" t="s">
        <v>19</v>
      </c>
    </row>
    <row r="51" spans="1:17" s="4" customFormat="1" ht="13.5" hidden="1" thickBot="1">
      <c r="A51" s="61"/>
      <c r="B51" s="62"/>
      <c r="C51" s="63">
        <v>100</v>
      </c>
      <c r="D51" s="64">
        <f>D50/$C$50*100</f>
        <v>104.98533724340176</v>
      </c>
      <c r="E51" s="64">
        <f aca="true" t="shared" si="15" ref="E51:P51">E50/$C$50*100</f>
        <v>125</v>
      </c>
      <c r="F51" s="64">
        <f t="shared" si="15"/>
        <v>105.05865102639295</v>
      </c>
      <c r="G51" s="64">
        <f t="shared" si="15"/>
        <v>112.53665689149561</v>
      </c>
      <c r="H51" s="64">
        <f t="shared" si="15"/>
        <v>108.50439882697947</v>
      </c>
      <c r="I51" s="64">
        <f t="shared" si="15"/>
        <v>126.31964809384164</v>
      </c>
      <c r="J51" s="64">
        <f t="shared" si="15"/>
        <v>131.0850439882698</v>
      </c>
      <c r="K51" s="64">
        <f t="shared" si="15"/>
        <v>125.43988269794721</v>
      </c>
      <c r="L51" s="64">
        <f t="shared" si="15"/>
        <v>120.30791788856305</v>
      </c>
      <c r="M51" s="64">
        <f t="shared" si="15"/>
        <v>122.0674486803519</v>
      </c>
      <c r="N51" s="64">
        <f t="shared" si="15"/>
        <v>123.09384164222874</v>
      </c>
      <c r="O51" s="64">
        <f t="shared" si="15"/>
        <v>118.32844574780059</v>
      </c>
      <c r="P51" s="79">
        <f t="shared" si="15"/>
        <v>117.15542521994135</v>
      </c>
      <c r="Q51" s="74"/>
    </row>
    <row r="52" spans="1:17" s="4" customFormat="1" ht="12.75" hidden="1">
      <c r="A52" s="96" t="s">
        <v>46</v>
      </c>
      <c r="B52" s="97"/>
      <c r="C52" s="44">
        <v>8656</v>
      </c>
      <c r="D52" s="44">
        <v>8589</v>
      </c>
      <c r="E52" s="44">
        <v>8397</v>
      </c>
      <c r="F52" s="44">
        <v>8730</v>
      </c>
      <c r="G52" s="44">
        <v>8522</v>
      </c>
      <c r="H52" s="44">
        <v>8699</v>
      </c>
      <c r="I52" s="44">
        <v>8764</v>
      </c>
      <c r="J52" s="44">
        <v>8748</v>
      </c>
      <c r="K52" s="44">
        <v>8987</v>
      </c>
      <c r="L52" s="44">
        <v>9472</v>
      </c>
      <c r="M52" s="44">
        <v>10098</v>
      </c>
      <c r="N52" s="44">
        <v>11654</v>
      </c>
      <c r="O52" s="44">
        <v>8194</v>
      </c>
      <c r="P52" s="44">
        <v>8783</v>
      </c>
      <c r="Q52" s="45" t="s">
        <v>19</v>
      </c>
    </row>
    <row r="53" spans="1:17" s="4" customFormat="1" ht="13.5" hidden="1" thickBot="1">
      <c r="A53" s="47"/>
      <c r="B53" s="48"/>
      <c r="C53" s="49">
        <v>100</v>
      </c>
      <c r="D53" s="50">
        <f>D52/$C$52*100</f>
        <v>99.22597042513863</v>
      </c>
      <c r="E53" s="50">
        <f aca="true" t="shared" si="16" ref="E53:P53">E52/$C$52*100</f>
        <v>97.00785582255084</v>
      </c>
      <c r="F53" s="50">
        <f t="shared" si="16"/>
        <v>100.85489833641405</v>
      </c>
      <c r="G53" s="50">
        <f t="shared" si="16"/>
        <v>98.45194085027727</v>
      </c>
      <c r="H53" s="50">
        <f t="shared" si="16"/>
        <v>100.4967652495379</v>
      </c>
      <c r="I53" s="50">
        <f t="shared" si="16"/>
        <v>101.24768946395564</v>
      </c>
      <c r="J53" s="50">
        <f t="shared" si="16"/>
        <v>101.06284658040666</v>
      </c>
      <c r="K53" s="50">
        <f t="shared" si="16"/>
        <v>103.82393715341959</v>
      </c>
      <c r="L53" s="50">
        <f t="shared" si="16"/>
        <v>109.42698706099816</v>
      </c>
      <c r="M53" s="50">
        <f t="shared" si="16"/>
        <v>116.65896487985212</v>
      </c>
      <c r="N53" s="50">
        <f t="shared" si="16"/>
        <v>134.63493530499076</v>
      </c>
      <c r="O53" s="50">
        <f t="shared" si="16"/>
        <v>94.6626617375231</v>
      </c>
      <c r="P53" s="50">
        <f t="shared" si="16"/>
        <v>101.46719038817005</v>
      </c>
      <c r="Q53" s="51"/>
    </row>
    <row r="54" spans="1:17" s="4" customFormat="1" ht="12.75">
      <c r="A54" s="96" t="s">
        <v>48</v>
      </c>
      <c r="B54" s="97"/>
      <c r="C54" s="44">
        <v>4120</v>
      </c>
      <c r="D54" s="44">
        <v>4898</v>
      </c>
      <c r="E54" s="44">
        <v>4360</v>
      </c>
      <c r="F54" s="44">
        <v>4978</v>
      </c>
      <c r="G54" s="44">
        <v>4667</v>
      </c>
      <c r="H54" s="44">
        <v>4540</v>
      </c>
      <c r="I54" s="44">
        <v>4549</v>
      </c>
      <c r="J54" s="44">
        <v>4960</v>
      </c>
      <c r="K54" s="44">
        <v>5124</v>
      </c>
      <c r="L54" s="44">
        <v>5738</v>
      </c>
      <c r="M54" s="44">
        <v>5983</v>
      </c>
      <c r="N54" s="44">
        <v>6180</v>
      </c>
      <c r="O54" s="44">
        <v>5699</v>
      </c>
      <c r="P54" s="44">
        <v>6759</v>
      </c>
      <c r="Q54" s="45" t="s">
        <v>19</v>
      </c>
    </row>
    <row r="55" spans="1:17" s="4" customFormat="1" ht="13.5" thickBot="1">
      <c r="A55" s="61"/>
      <c r="B55" s="62"/>
      <c r="C55" s="63"/>
      <c r="D55" s="64">
        <v>100</v>
      </c>
      <c r="E55" s="64">
        <f>E54/$D$54*100</f>
        <v>89.01592486729277</v>
      </c>
      <c r="F55" s="64">
        <v>100</v>
      </c>
      <c r="G55" s="64">
        <f>G54/$F$54*100</f>
        <v>93.7525110486139</v>
      </c>
      <c r="H55" s="64">
        <f aca="true" t="shared" si="17" ref="H55:P55">H54/$F$54*100</f>
        <v>91.20128565689032</v>
      </c>
      <c r="I55" s="64">
        <f t="shared" si="17"/>
        <v>91.38208115709119</v>
      </c>
      <c r="J55" s="64">
        <f t="shared" si="17"/>
        <v>99.63840899959823</v>
      </c>
      <c r="K55" s="64">
        <f t="shared" si="17"/>
        <v>102.93290478103656</v>
      </c>
      <c r="L55" s="64">
        <f t="shared" si="17"/>
        <v>115.2671755725191</v>
      </c>
      <c r="M55" s="64">
        <f t="shared" si="17"/>
        <v>120.18883085576537</v>
      </c>
      <c r="N55" s="64">
        <f t="shared" si="17"/>
        <v>124.1462434712736</v>
      </c>
      <c r="O55" s="64">
        <f t="shared" si="17"/>
        <v>114.48372840498192</v>
      </c>
      <c r="P55" s="64">
        <f t="shared" si="17"/>
        <v>135.7774206508638</v>
      </c>
      <c r="Q55" s="66"/>
    </row>
    <row r="56" spans="1:17" s="4" customFormat="1" ht="13.5" hidden="1" thickBot="1">
      <c r="A56" s="102" t="s">
        <v>49</v>
      </c>
      <c r="B56" s="103"/>
      <c r="C56" s="53">
        <v>2140</v>
      </c>
      <c r="D56" s="53">
        <v>2290</v>
      </c>
      <c r="E56" s="53">
        <v>2586</v>
      </c>
      <c r="F56" s="53">
        <v>3002</v>
      </c>
      <c r="G56" s="53">
        <v>4181</v>
      </c>
      <c r="H56" s="53">
        <v>5386</v>
      </c>
      <c r="I56" s="53">
        <v>5709</v>
      </c>
      <c r="J56" s="53">
        <v>7001</v>
      </c>
      <c r="K56" s="53">
        <v>3927</v>
      </c>
      <c r="L56" s="53">
        <v>4288</v>
      </c>
      <c r="M56" s="53">
        <v>11597</v>
      </c>
      <c r="N56" s="53">
        <v>14046</v>
      </c>
      <c r="O56" s="53">
        <v>14865</v>
      </c>
      <c r="P56" s="53" t="s">
        <v>19</v>
      </c>
      <c r="Q56" s="53" t="s">
        <v>19</v>
      </c>
    </row>
    <row r="57" spans="1:17" s="4" customFormat="1" ht="12.75">
      <c r="A57" s="96" t="s">
        <v>51</v>
      </c>
      <c r="B57" s="97"/>
      <c r="C57" s="44" t="s">
        <v>19</v>
      </c>
      <c r="D57" s="44">
        <v>102009</v>
      </c>
      <c r="E57" s="44">
        <v>107136</v>
      </c>
      <c r="F57" s="44">
        <v>118544</v>
      </c>
      <c r="G57" s="44">
        <v>133979</v>
      </c>
      <c r="H57" s="44">
        <v>149501</v>
      </c>
      <c r="I57" s="44">
        <v>164190</v>
      </c>
      <c r="J57" s="44">
        <v>173495</v>
      </c>
      <c r="K57" s="44">
        <v>185801</v>
      </c>
      <c r="L57" s="44">
        <v>194575</v>
      </c>
      <c r="M57" s="44">
        <v>201611</v>
      </c>
      <c r="N57" s="44">
        <v>202692</v>
      </c>
      <c r="O57" s="44">
        <v>208495</v>
      </c>
      <c r="P57" s="44">
        <v>200341</v>
      </c>
      <c r="Q57" s="45" t="s">
        <v>19</v>
      </c>
    </row>
    <row r="58" spans="1:17" s="84" customFormat="1" ht="12" thickBot="1">
      <c r="A58" s="80"/>
      <c r="B58" s="81"/>
      <c r="C58" s="81"/>
      <c r="D58" s="81">
        <v>100</v>
      </c>
      <c r="E58" s="82">
        <f>E57/$D$57*100</f>
        <v>105.02602711525452</v>
      </c>
      <c r="F58" s="82">
        <v>100</v>
      </c>
      <c r="G58" s="82">
        <f>G57/$F$57*100</f>
        <v>113.02048184640303</v>
      </c>
      <c r="H58" s="82">
        <f aca="true" t="shared" si="18" ref="H58:P58">H57/$F$57*100</f>
        <v>126.11435416385477</v>
      </c>
      <c r="I58" s="82">
        <f t="shared" si="18"/>
        <v>138.50553381023082</v>
      </c>
      <c r="J58" s="82">
        <f t="shared" si="18"/>
        <v>146.35493993791334</v>
      </c>
      <c r="K58" s="82">
        <f t="shared" si="18"/>
        <v>156.73589553246052</v>
      </c>
      <c r="L58" s="82">
        <f t="shared" si="18"/>
        <v>164.137366716156</v>
      </c>
      <c r="M58" s="82">
        <f t="shared" si="18"/>
        <v>170.07271561614252</v>
      </c>
      <c r="N58" s="82">
        <f t="shared" si="18"/>
        <v>170.98461330813873</v>
      </c>
      <c r="O58" s="82">
        <f t="shared" si="18"/>
        <v>175.87984208395196</v>
      </c>
      <c r="P58" s="82">
        <f t="shared" si="18"/>
        <v>169.00138345255772</v>
      </c>
      <c r="Q58" s="83"/>
    </row>
    <row r="60" ht="12.75">
      <c r="A60" s="1" t="s">
        <v>56</v>
      </c>
    </row>
  </sheetData>
  <sheetProtection/>
  <mergeCells count="30">
    <mergeCell ref="A9:B9"/>
    <mergeCell ref="A10:B10"/>
    <mergeCell ref="A11:B11"/>
    <mergeCell ref="A13:B13"/>
    <mergeCell ref="A14:B14"/>
    <mergeCell ref="A16:B16"/>
    <mergeCell ref="A36:B36"/>
    <mergeCell ref="A17:B17"/>
    <mergeCell ref="A19:B19"/>
    <mergeCell ref="A21:B21"/>
    <mergeCell ref="A23:B23"/>
    <mergeCell ref="A25:B25"/>
    <mergeCell ref="A27:B27"/>
    <mergeCell ref="A37:B37"/>
    <mergeCell ref="A38:B38"/>
    <mergeCell ref="A40:B40"/>
    <mergeCell ref="A42:B42"/>
    <mergeCell ref="A44:B44"/>
    <mergeCell ref="A28:B28"/>
    <mergeCell ref="A30:B30"/>
    <mergeCell ref="A31:B31"/>
    <mergeCell ref="A33:B33"/>
    <mergeCell ref="A34:B34"/>
    <mergeCell ref="A57:B57"/>
    <mergeCell ref="A46:B46"/>
    <mergeCell ref="A48:B48"/>
    <mergeCell ref="A50:B50"/>
    <mergeCell ref="A52:B52"/>
    <mergeCell ref="A54:B54"/>
    <mergeCell ref="A56:B56"/>
  </mergeCells>
  <hyperlinks>
    <hyperlink ref="A25" r:id="rId1" display="http://dotstat.oecd.org/OECDStat_Metadata/ShowMetadata.ashx?Dataset=HEALTH_REAC_PROD&amp;Coords=[COU].[DEU]&amp;ShowOnWeb=true&amp;Lang=en"/>
    <hyperlink ref="A31" r:id="rId2" display="http://dotstat.oecd.org/OECDStat_Metadata/ShowMetadata.ashx?Dataset=HEALTH_REAC_PROD&amp;Coords=%5bCOU%5d.%5bISR%5d&amp;ShowOnWeb=true&amp;Lang=en"/>
    <hyperlink ref="A1" r:id="rId3" display="http://dx.doi.org/10.1787/health_glance-2015-fr"/>
  </hyperlinks>
  <printOptions/>
  <pageMargins left="0.7" right="0.7" top="0.75" bottom="0.75" header="0.3" footer="0.3"/>
  <pageSetup horizontalDpi="600" verticalDpi="600" orientation="portrait" paperSize="9"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2015-07-01T10:27:42Z</cp:lastPrinted>
  <dcterms:created xsi:type="dcterms:W3CDTF">2013-07-11T14:38:45Z</dcterms:created>
  <dcterms:modified xsi:type="dcterms:W3CDTF">2015-10-27T14:25:56Z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