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5440" windowHeight="9015" activeTab="0"/>
  </bookViews>
  <sheets>
    <sheet name="Tab B4.9" sheetId="1" r:id="rId1"/>
  </sheets>
  <definedNames/>
  <calcPr fullCalcOnLoad="1"/>
</workbook>
</file>

<file path=xl/sharedStrings.xml><?xml version="1.0" encoding="utf-8"?>
<sst xmlns="http://schemas.openxmlformats.org/spreadsheetml/2006/main" count="59" uniqueCount="51">
  <si>
    <t>Table B4.9</t>
  </si>
  <si>
    <t>Percentage of workers whose lack of computer skills have affected their chances of getting a job, promotion or pay raise, by age</t>
  </si>
  <si>
    <t>16-24 year-olds</t>
  </si>
  <si>
    <t>25-34 year-olds</t>
  </si>
  <si>
    <t>35-44 year-olds</t>
  </si>
  <si>
    <t>45-54 year-olds</t>
  </si>
  <si>
    <t>55-65 year-olds</t>
  </si>
  <si>
    <t>%</t>
  </si>
  <si>
    <t>S.E.</t>
  </si>
  <si>
    <t>OECD</t>
  </si>
  <si>
    <t>National entities</t>
  </si>
  <si>
    <t>Australia</t>
  </si>
  <si>
    <t>Austria</t>
  </si>
  <si>
    <t>Canada</t>
  </si>
  <si>
    <t>Czech Republic</t>
  </si>
  <si>
    <t>Denmark</t>
  </si>
  <si>
    <t>Estonia</t>
  </si>
  <si>
    <t>Finland</t>
  </si>
  <si>
    <t>France</t>
  </si>
  <si>
    <t>Germany</t>
  </si>
  <si>
    <t>Ireland</t>
  </si>
  <si>
    <t>Italy</t>
  </si>
  <si>
    <t>Japan</t>
  </si>
  <si>
    <t>Korea</t>
  </si>
  <si>
    <t>Netherlands</t>
  </si>
  <si>
    <t>Norway</t>
  </si>
  <si>
    <t>Poland</t>
  </si>
  <si>
    <t>Slovak Republic</t>
  </si>
  <si>
    <t>Spain</t>
  </si>
  <si>
    <t>Sweden</t>
  </si>
  <si>
    <t>United States</t>
  </si>
  <si>
    <t>Sub-national entities</t>
  </si>
  <si>
    <t>Flanders (Belgium)</t>
  </si>
  <si>
    <t>England (UK)</t>
  </si>
  <si>
    <t>Northern Ireland (UK)</t>
  </si>
  <si>
    <t>England/N. Ireland (UK)</t>
  </si>
  <si>
    <r>
      <t>Average</t>
    </r>
    <r>
      <rPr>
        <b/>
        <vertAlign val="superscript"/>
        <sz val="8"/>
        <color indexed="62"/>
        <rFont val="Arial"/>
        <family val="2"/>
      </rPr>
      <t>1</t>
    </r>
  </si>
  <si>
    <r>
      <t>Average-22</t>
    </r>
    <r>
      <rPr>
        <b/>
        <vertAlign val="superscript"/>
        <sz val="8"/>
        <color indexed="62"/>
        <rFont val="Arial"/>
        <family val="2"/>
      </rPr>
      <t>2</t>
    </r>
  </si>
  <si>
    <t>Partners</t>
  </si>
  <si>
    <r>
      <t>Cyprus</t>
    </r>
    <r>
      <rPr>
        <vertAlign val="superscript"/>
        <sz val="8"/>
        <color indexed="8"/>
        <rFont val="Arial"/>
        <family val="2"/>
      </rPr>
      <t>3</t>
    </r>
  </si>
  <si>
    <r>
      <t>Russian Federation</t>
    </r>
    <r>
      <rPr>
        <vertAlign val="superscript"/>
        <sz val="8"/>
        <color indexed="8"/>
        <rFont val="Arial"/>
        <family val="2"/>
      </rPr>
      <t>4</t>
    </r>
  </si>
  <si>
    <t xml:space="preserve">1. Average of 19 participating OECD countries and entities </t>
  </si>
  <si>
    <t xml:space="preserve">2. Average of 22 OECD countries and entities: average of 19 countries with France, Italy and Spain </t>
  </si>
  <si>
    <t xml:space="preserve">3.Note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</si>
  <si>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4.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Technical Report of the Survey of Adult Skills (OECD, 2013).</t>
  </si>
  <si>
    <t>Source: Survey of Adult Skills (PIAAC) (2012)</t>
  </si>
  <si>
    <t>Adults, Computers and Problem Solving - © OECD 2015</t>
  </si>
  <si>
    <t>Annex B</t>
  </si>
  <si>
    <t>Table B4.9 Percentage of workers whose lack of computer skills have affected their chances of getting a job, promotion or pay raise, by age</t>
  </si>
  <si>
    <t>Version 1 - Last updated: 23-Jun-2015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</si>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</sst>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1">
    <font>
      <sz val="10"/>
      <color theme="1"/>
      <name val="Arial"/>
      <family val="2"/>
    </font>
    <font>
      <sz val="10"/>
      <color indexed="8"/>
      <name val="Arial"/>
      <family val="2"/>
    </font>
    <font>
      <b/>
      <sz val="8"/>
      <color indexed="8"/>
      <name val="Arial"/>
      <family val="2"/>
    </font>
    <font>
      <b/>
      <sz val="8"/>
      <name val="Arial"/>
      <family val="2"/>
    </font>
    <font>
      <b/>
      <vertAlign val="superscript"/>
      <sz val="8"/>
      <color indexed="62"/>
      <name val="Arial"/>
      <family val="2"/>
    </font>
    <font>
      <vertAlign val="superscrip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11"/>
      <color indexed="8"/>
      <name val="Times New Roman"/>
      <family val="1"/>
    </font>
    <font>
      <sz val="6"/>
      <color indexed="8"/>
      <name val="Arial"/>
      <family val="2"/>
    </font>
    <font>
      <b/>
      <sz val="10"/>
      <color indexed="62"/>
      <name val="Arial"/>
      <family val="2"/>
    </font>
    <font>
      <b/>
      <sz val="8"/>
      <color indexed="62"/>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sz val="8"/>
      <color theme="1"/>
      <name val="Arial"/>
      <family val="2"/>
    </font>
    <font>
      <sz val="11"/>
      <color theme="1"/>
      <name val="Times New Roman"/>
      <family val="1"/>
    </font>
    <font>
      <sz val="6"/>
      <color theme="1"/>
      <name val="Arial"/>
      <family val="2"/>
    </font>
    <font>
      <b/>
      <sz val="10"/>
      <color theme="4"/>
      <name val="Arial"/>
      <family val="2"/>
    </font>
    <font>
      <b/>
      <sz val="8"/>
      <color theme="4"/>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45" fillId="0" borderId="0" xfId="0" applyFont="1" applyFill="1" applyAlignment="1">
      <alignment/>
    </xf>
    <xf numFmtId="0" fontId="46" fillId="0" borderId="0" xfId="0" applyFont="1" applyFill="1" applyAlignment="1">
      <alignment/>
    </xf>
    <xf numFmtId="0" fontId="0" fillId="0" borderId="0" xfId="0" applyFill="1" applyAlignment="1">
      <alignment/>
    </xf>
    <xf numFmtId="0" fontId="47"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8" fillId="0" borderId="11" xfId="0" applyFont="1" applyBorder="1" applyAlignment="1">
      <alignment horizontal="center" wrapText="1"/>
    </xf>
    <xf numFmtId="0" fontId="48" fillId="0" borderId="12" xfId="0" applyFont="1" applyBorder="1" applyAlignment="1">
      <alignment horizontal="center" wrapText="1"/>
    </xf>
    <xf numFmtId="0" fontId="49" fillId="0" borderId="13" xfId="0" applyFont="1" applyFill="1" applyBorder="1" applyAlignment="1">
      <alignment/>
    </xf>
    <xf numFmtId="0" fontId="48" fillId="0" borderId="0" xfId="0" applyFont="1" applyFill="1" applyBorder="1" applyAlignment="1">
      <alignment horizontal="center"/>
    </xf>
    <xf numFmtId="0" fontId="48" fillId="0" borderId="14" xfId="0" applyFont="1" applyFill="1" applyBorder="1" applyAlignment="1">
      <alignment horizontal="center"/>
    </xf>
    <xf numFmtId="0" fontId="0" fillId="0" borderId="14" xfId="0" applyFill="1" applyBorder="1" applyAlignment="1">
      <alignment/>
    </xf>
    <xf numFmtId="0" fontId="48" fillId="0" borderId="15" xfId="0" applyFont="1" applyFill="1" applyBorder="1" applyAlignment="1">
      <alignment horizontal="center"/>
    </xf>
    <xf numFmtId="0" fontId="50" fillId="0" borderId="16" xfId="0" applyFont="1" applyBorder="1" applyAlignment="1">
      <alignment/>
    </xf>
    <xf numFmtId="0" fontId="0" fillId="0" borderId="0" xfId="0" applyBorder="1" applyAlignment="1">
      <alignment/>
    </xf>
    <xf numFmtId="0" fontId="0" fillId="0" borderId="17" xfId="0" applyBorder="1" applyAlignment="1">
      <alignment/>
    </xf>
    <xf numFmtId="0" fontId="46" fillId="0" borderId="16" xfId="0" applyFont="1" applyBorder="1" applyAlignment="1">
      <alignment/>
    </xf>
    <xf numFmtId="164" fontId="46" fillId="0" borderId="0" xfId="0" applyNumberFormat="1" applyFont="1" applyAlignment="1">
      <alignment horizontal="center"/>
    </xf>
    <xf numFmtId="165" fontId="46" fillId="0" borderId="0" xfId="0" applyNumberFormat="1" applyFont="1" applyBorder="1" applyAlignment="1">
      <alignment horizontal="center"/>
    </xf>
    <xf numFmtId="165" fontId="46" fillId="0" borderId="17" xfId="0" applyNumberFormat="1" applyFont="1" applyBorder="1" applyAlignment="1">
      <alignment horizontal="center"/>
    </xf>
    <xf numFmtId="0" fontId="0" fillId="0" borderId="16" xfId="0" applyBorder="1" applyAlignment="1">
      <alignment/>
    </xf>
    <xf numFmtId="0" fontId="50" fillId="0" borderId="0" xfId="0" applyFont="1" applyBorder="1" applyAlignment="1">
      <alignment/>
    </xf>
    <xf numFmtId="164" fontId="46" fillId="0" borderId="0" xfId="0" applyNumberFormat="1" applyFont="1" applyBorder="1" applyAlignment="1">
      <alignment horizontal="center"/>
    </xf>
    <xf numFmtId="0" fontId="50" fillId="0" borderId="18" xfId="0" applyFont="1" applyBorder="1" applyAlignment="1">
      <alignment/>
    </xf>
    <xf numFmtId="164" fontId="46" fillId="0" borderId="10" xfId="0" applyNumberFormat="1" applyFont="1" applyBorder="1" applyAlignment="1">
      <alignment horizontal="center"/>
    </xf>
    <xf numFmtId="165" fontId="46" fillId="0" borderId="10" xfId="0" applyNumberFormat="1" applyFont="1" applyBorder="1" applyAlignment="1">
      <alignment horizontal="center"/>
    </xf>
    <xf numFmtId="165" fontId="46" fillId="0" borderId="19" xfId="0" applyNumberFormat="1" applyFont="1" applyBorder="1" applyAlignment="1">
      <alignment horizontal="center"/>
    </xf>
    <xf numFmtId="0" fontId="50" fillId="0" borderId="13" xfId="0" applyFont="1" applyBorder="1" applyAlignment="1">
      <alignment/>
    </xf>
    <xf numFmtId="0" fontId="43" fillId="0" borderId="16" xfId="0" applyFont="1" applyBorder="1" applyAlignment="1">
      <alignment/>
    </xf>
    <xf numFmtId="0" fontId="46" fillId="0" borderId="18" xfId="0" applyFont="1" applyBorder="1" applyAlignment="1">
      <alignment/>
    </xf>
    <xf numFmtId="0" fontId="46" fillId="0" borderId="14" xfId="0" applyFont="1" applyBorder="1" applyAlignment="1">
      <alignment vertical="top" wrapText="1"/>
    </xf>
    <xf numFmtId="0" fontId="46" fillId="0" borderId="0" xfId="0" applyFont="1" applyAlignment="1">
      <alignment/>
    </xf>
    <xf numFmtId="0" fontId="46" fillId="0" borderId="0" xfId="0" applyFont="1" applyAlignment="1">
      <alignment vertical="top" wrapText="1"/>
    </xf>
    <xf numFmtId="0" fontId="0" fillId="0" borderId="0" xfId="0" applyFont="1" applyAlignment="1">
      <alignment/>
    </xf>
    <xf numFmtId="0" fontId="37" fillId="0" borderId="0" xfId="52"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6" fillId="0" borderId="0" xfId="0" applyFont="1" applyBorder="1" applyAlignment="1">
      <alignment horizontal="left" vertical="top" wrapText="1"/>
    </xf>
    <xf numFmtId="0" fontId="2" fillId="0"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37-en" TargetMode="External" /></Relationships>
</file>

<file path=xl/worksheets/sheet1.xml><?xml version="1.0" encoding="utf-8"?>
<worksheet xmlns="http://schemas.openxmlformats.org/spreadsheetml/2006/main" xmlns:r="http://schemas.openxmlformats.org/officeDocument/2006/relationships">
  <dimension ref="A1:L55"/>
  <sheetViews>
    <sheetView tabSelected="1" zoomScalePageLayoutView="0" workbookViewId="0" topLeftCell="A1">
      <selection activeCell="A1" sqref="A1"/>
    </sheetView>
  </sheetViews>
  <sheetFormatPr defaultColWidth="9.140625" defaultRowHeight="12.75"/>
  <cols>
    <col min="1" max="1" width="17.8515625" style="0" customWidth="1"/>
    <col min="2" max="11" width="6.421875" style="0" customWidth="1"/>
    <col min="12" max="12" width="8.57421875" style="0" customWidth="1"/>
    <col min="13" max="13" width="7.7109375" style="0" customWidth="1"/>
    <col min="14" max="15" width="6.421875" style="0" customWidth="1"/>
    <col min="16" max="16" width="5.57421875" style="0" customWidth="1"/>
    <col min="17" max="19" width="10.8515625" style="0" customWidth="1"/>
    <col min="20" max="20" width="6.421875" style="0" customWidth="1"/>
    <col min="21" max="21" width="12.8515625" style="0" customWidth="1"/>
    <col min="22" max="22" width="12.00390625" style="0" customWidth="1"/>
    <col min="23" max="28" width="6.421875" style="0" customWidth="1"/>
    <col min="29" max="29" width="6.28125" style="0" customWidth="1"/>
    <col min="30" max="30" width="5.28125" style="0" customWidth="1"/>
    <col min="31" max="31" width="7.00390625" style="0" customWidth="1"/>
    <col min="32" max="32" width="7.140625" style="0" customWidth="1"/>
    <col min="33" max="33" width="6.421875" style="0" customWidth="1"/>
    <col min="34" max="34" width="7.28125" style="0" customWidth="1"/>
    <col min="35" max="40" width="7.57421875" style="0" customWidth="1"/>
  </cols>
  <sheetData>
    <row r="1" s="34" customFormat="1" ht="12.75">
      <c r="A1" s="35" t="s">
        <v>46</v>
      </c>
    </row>
    <row r="2" spans="1:2" s="34" customFormat="1" ht="12.75">
      <c r="A2" s="34" t="s">
        <v>47</v>
      </c>
      <c r="B2" s="34" t="s">
        <v>48</v>
      </c>
    </row>
    <row r="3" s="34" customFormat="1" ht="12.75">
      <c r="A3" s="34" t="s">
        <v>49</v>
      </c>
    </row>
    <row r="4" s="34" customFormat="1" ht="12.75">
      <c r="A4" s="34" t="s">
        <v>50</v>
      </c>
    </row>
    <row r="5" s="34" customFormat="1" ht="12.75"/>
    <row r="6" spans="1:3" ht="12.75">
      <c r="A6" s="1" t="s">
        <v>0</v>
      </c>
      <c r="B6" s="2"/>
      <c r="C6" s="1"/>
    </row>
    <row r="7" spans="1:7" ht="12.75" customHeight="1">
      <c r="A7" s="39" t="s">
        <v>1</v>
      </c>
      <c r="B7" s="39"/>
      <c r="C7" s="39"/>
      <c r="D7" s="39"/>
      <c r="E7" s="39"/>
      <c r="F7" s="39"/>
      <c r="G7" s="39"/>
    </row>
    <row r="8" spans="1:7" ht="12.75">
      <c r="A8" s="39"/>
      <c r="B8" s="39"/>
      <c r="C8" s="39"/>
      <c r="D8" s="39"/>
      <c r="E8" s="39"/>
      <c r="F8" s="39"/>
      <c r="G8" s="39"/>
    </row>
    <row r="9" spans="1:7" ht="12.75">
      <c r="A9" s="39"/>
      <c r="B9" s="39"/>
      <c r="C9" s="39"/>
      <c r="D9" s="39"/>
      <c r="E9" s="39"/>
      <c r="F9" s="39"/>
      <c r="G9" s="39"/>
    </row>
    <row r="10" spans="1:5" ht="12.75" customHeight="1">
      <c r="A10" s="3"/>
      <c r="B10" s="3"/>
      <c r="C10" s="4"/>
      <c r="D10" s="3"/>
      <c r="E10" s="3"/>
    </row>
    <row r="11" ht="13.5" customHeight="1"/>
    <row r="12" spans="1:4" ht="23.25" customHeight="1">
      <c r="A12" s="5"/>
      <c r="B12" s="3"/>
      <c r="C12" s="3"/>
      <c r="D12" s="3"/>
    </row>
    <row r="13" spans="1:11" ht="69" customHeight="1">
      <c r="A13" s="3"/>
      <c r="B13" s="36" t="s">
        <v>2</v>
      </c>
      <c r="C13" s="37"/>
      <c r="D13" s="36" t="s">
        <v>3</v>
      </c>
      <c r="E13" s="37"/>
      <c r="F13" s="36" t="s">
        <v>4</v>
      </c>
      <c r="G13" s="37"/>
      <c r="H13" s="36" t="s">
        <v>5</v>
      </c>
      <c r="I13" s="37"/>
      <c r="J13" s="36" t="s">
        <v>6</v>
      </c>
      <c r="K13" s="37"/>
    </row>
    <row r="14" spans="1:11" ht="21" customHeight="1">
      <c r="A14" s="6"/>
      <c r="B14" s="7" t="s">
        <v>7</v>
      </c>
      <c r="C14" s="8" t="s">
        <v>8</v>
      </c>
      <c r="D14" s="7" t="s">
        <v>7</v>
      </c>
      <c r="E14" s="8" t="s">
        <v>8</v>
      </c>
      <c r="F14" s="7" t="s">
        <v>7</v>
      </c>
      <c r="G14" s="8" t="s">
        <v>8</v>
      </c>
      <c r="H14" s="7" t="s">
        <v>7</v>
      </c>
      <c r="I14" s="8" t="s">
        <v>8</v>
      </c>
      <c r="J14" s="7" t="s">
        <v>7</v>
      </c>
      <c r="K14" s="8" t="s">
        <v>8</v>
      </c>
    </row>
    <row r="15" spans="1:11" ht="12.75" customHeight="1">
      <c r="A15" s="9" t="s">
        <v>9</v>
      </c>
      <c r="B15" s="10"/>
      <c r="C15" s="11"/>
      <c r="D15" s="12"/>
      <c r="E15" s="11"/>
      <c r="G15" s="11"/>
      <c r="I15" s="11"/>
      <c r="K15" s="13"/>
    </row>
    <row r="16" spans="1:11" ht="12.75" customHeight="1">
      <c r="A16" s="14" t="s">
        <v>10</v>
      </c>
      <c r="C16" s="15"/>
      <c r="D16" s="15"/>
      <c r="E16" s="15"/>
      <c r="G16" s="15"/>
      <c r="I16" s="15"/>
      <c r="K16" s="16"/>
    </row>
    <row r="17" spans="1:12" ht="12.75" customHeight="1">
      <c r="A17" s="17" t="s">
        <v>11</v>
      </c>
      <c r="B17" s="18">
        <v>2.832713543319736</v>
      </c>
      <c r="C17" s="19">
        <v>0.6634098945788879</v>
      </c>
      <c r="D17" s="18">
        <v>5.681432762167667</v>
      </c>
      <c r="E17" s="19">
        <v>0.8062747362938082</v>
      </c>
      <c r="F17" s="18">
        <v>6.897220756637515</v>
      </c>
      <c r="G17" s="19">
        <v>0.8622097465313451</v>
      </c>
      <c r="H17" s="18">
        <v>8.656702853284527</v>
      </c>
      <c r="I17" s="19">
        <v>0.9878595290870996</v>
      </c>
      <c r="J17" s="18">
        <v>6.881760554808677</v>
      </c>
      <c r="K17" s="20">
        <v>0.9055569138190019</v>
      </c>
      <c r="L17" s="15"/>
    </row>
    <row r="18" spans="1:11" ht="12.75" customHeight="1">
      <c r="A18" s="17" t="s">
        <v>12</v>
      </c>
      <c r="B18" s="18">
        <v>2.20051693938408</v>
      </c>
      <c r="C18" s="19">
        <v>0.6008228918379699</v>
      </c>
      <c r="D18" s="18">
        <v>2.832542988198068</v>
      </c>
      <c r="E18" s="19">
        <v>0.6264943215121481</v>
      </c>
      <c r="F18" s="18">
        <v>3.6375292190246036</v>
      </c>
      <c r="G18" s="19">
        <v>0.6234443815590511</v>
      </c>
      <c r="H18" s="18">
        <v>3.964127992249724</v>
      </c>
      <c r="I18" s="19">
        <v>0.6445536332599509</v>
      </c>
      <c r="J18" s="18">
        <v>1.3403880515129662</v>
      </c>
      <c r="K18" s="20">
        <v>0.5576970805890575</v>
      </c>
    </row>
    <row r="19" spans="1:11" ht="12.75" customHeight="1">
      <c r="A19" s="17" t="s">
        <v>13</v>
      </c>
      <c r="B19" s="18">
        <v>2.8711558973755524</v>
      </c>
      <c r="C19" s="19">
        <v>0.4720162747791112</v>
      </c>
      <c r="D19" s="18">
        <v>5.537851445782188</v>
      </c>
      <c r="E19" s="19">
        <v>0.5225656406854374</v>
      </c>
      <c r="F19" s="18">
        <v>8.013091319786414</v>
      </c>
      <c r="G19" s="19">
        <v>0.6115079424273794</v>
      </c>
      <c r="H19" s="18">
        <v>7.214437876413046</v>
      </c>
      <c r="I19" s="19">
        <v>0.5214796384393383</v>
      </c>
      <c r="J19" s="18">
        <v>6.073995863573793</v>
      </c>
      <c r="K19" s="20">
        <v>0.6551011118249421</v>
      </c>
    </row>
    <row r="20" spans="1:11" ht="12.75" customHeight="1">
      <c r="A20" s="17" t="s">
        <v>14</v>
      </c>
      <c r="B20" s="18">
        <v>3.011482701449151</v>
      </c>
      <c r="C20" s="19">
        <v>0.9227889958568873</v>
      </c>
      <c r="D20" s="18">
        <v>4.170478491152036</v>
      </c>
      <c r="E20" s="19">
        <v>0.9683977010840441</v>
      </c>
      <c r="F20" s="18">
        <v>1.9982395453085433</v>
      </c>
      <c r="G20" s="19">
        <v>0.652209158176932</v>
      </c>
      <c r="H20" s="18">
        <v>1.3110467675975854</v>
      </c>
      <c r="I20" s="19">
        <v>0.4442162080012146</v>
      </c>
      <c r="J20" s="18">
        <v>2.2970720265106754</v>
      </c>
      <c r="K20" s="20">
        <v>0.8338566139319407</v>
      </c>
    </row>
    <row r="21" spans="1:11" ht="12.75" customHeight="1">
      <c r="A21" s="17" t="s">
        <v>15</v>
      </c>
      <c r="B21" s="18">
        <v>1.551938590382449</v>
      </c>
      <c r="C21" s="19">
        <v>0.4932149191592027</v>
      </c>
      <c r="D21" s="18">
        <v>3.796719933207267</v>
      </c>
      <c r="E21" s="19">
        <v>0.6776629156918751</v>
      </c>
      <c r="F21" s="18">
        <v>5.552057107441702</v>
      </c>
      <c r="G21" s="19">
        <v>0.7627249751573539</v>
      </c>
      <c r="H21" s="18">
        <v>4.1966970029272765</v>
      </c>
      <c r="I21" s="19">
        <v>0.6191339640974803</v>
      </c>
      <c r="J21" s="18">
        <v>3.2519845035389983</v>
      </c>
      <c r="K21" s="20">
        <v>0.4330183138217982</v>
      </c>
    </row>
    <row r="22" spans="1:11" ht="12.75" customHeight="1">
      <c r="A22" s="17" t="s">
        <v>16</v>
      </c>
      <c r="B22" s="18">
        <v>5.258781609546224</v>
      </c>
      <c r="C22" s="19">
        <v>0.7393514581843531</v>
      </c>
      <c r="D22" s="18">
        <v>4.840353986284364</v>
      </c>
      <c r="E22" s="19">
        <v>0.6387757654955503</v>
      </c>
      <c r="F22" s="18">
        <v>5.195342980398438</v>
      </c>
      <c r="G22" s="19">
        <v>0.6077444033352268</v>
      </c>
      <c r="H22" s="18">
        <v>6.103598056104561</v>
      </c>
      <c r="I22" s="19">
        <v>0.5718606354281768</v>
      </c>
      <c r="J22" s="18">
        <v>5.560631218813205</v>
      </c>
      <c r="K22" s="20">
        <v>0.6575821557726016</v>
      </c>
    </row>
    <row r="23" spans="1:11" ht="12.75" customHeight="1">
      <c r="A23" s="17" t="s">
        <v>17</v>
      </c>
      <c r="B23" s="18">
        <v>1.480726537835981</v>
      </c>
      <c r="C23" s="19">
        <v>0.5044683075004471</v>
      </c>
      <c r="D23" s="18">
        <v>4.7065645777643</v>
      </c>
      <c r="E23" s="19">
        <v>0.836558528656596</v>
      </c>
      <c r="F23" s="18">
        <v>4.445221922909721</v>
      </c>
      <c r="G23" s="19">
        <v>0.6263637271212005</v>
      </c>
      <c r="H23" s="18">
        <v>2.6258170179831737</v>
      </c>
      <c r="I23" s="19">
        <v>0.4716113099990699</v>
      </c>
      <c r="J23" s="18">
        <v>3.4506498255608427</v>
      </c>
      <c r="K23" s="20">
        <v>0.6231562356825411</v>
      </c>
    </row>
    <row r="24" spans="1:11" ht="12.75" customHeight="1">
      <c r="A24" s="17" t="s">
        <v>18</v>
      </c>
      <c r="B24" s="18">
        <v>3.014200907413408</v>
      </c>
      <c r="C24" s="19">
        <v>0.696929792187158</v>
      </c>
      <c r="D24" s="18">
        <v>5.4498311903773375</v>
      </c>
      <c r="E24" s="19">
        <v>0.7011708240252853</v>
      </c>
      <c r="F24" s="18">
        <v>4.780472179539632</v>
      </c>
      <c r="G24" s="19">
        <v>0.5579744638131058</v>
      </c>
      <c r="H24" s="18">
        <v>5.723420766047685</v>
      </c>
      <c r="I24" s="19">
        <v>0.5588968415764012</v>
      </c>
      <c r="J24" s="18">
        <v>3.5152417522988673</v>
      </c>
      <c r="K24" s="20">
        <v>0.5572614945922009</v>
      </c>
    </row>
    <row r="25" spans="1:11" ht="12.75" customHeight="1">
      <c r="A25" s="17" t="s">
        <v>19</v>
      </c>
      <c r="B25" s="18">
        <v>1.4543729945886321</v>
      </c>
      <c r="C25" s="19">
        <v>0.4859549632922511</v>
      </c>
      <c r="D25" s="18">
        <v>3.1584583264068176</v>
      </c>
      <c r="E25" s="19">
        <v>0.6661966667392888</v>
      </c>
      <c r="F25" s="18">
        <v>3.5399492010116376</v>
      </c>
      <c r="G25" s="19">
        <v>0.6519961690842297</v>
      </c>
      <c r="H25" s="18">
        <v>2.9301256678745213</v>
      </c>
      <c r="I25" s="19">
        <v>0.5801306452002843</v>
      </c>
      <c r="J25" s="18">
        <v>2.2601985246813396</v>
      </c>
      <c r="K25" s="20">
        <v>0.5484321982482563</v>
      </c>
    </row>
    <row r="26" spans="1:11" ht="12.75" customHeight="1">
      <c r="A26" s="17" t="s">
        <v>20</v>
      </c>
      <c r="B26" s="18">
        <v>2.155411385545589</v>
      </c>
      <c r="C26" s="19">
        <v>0.6886522890036159</v>
      </c>
      <c r="D26" s="18">
        <v>2.821895840292956</v>
      </c>
      <c r="E26" s="19">
        <v>0.5305959277220846</v>
      </c>
      <c r="F26" s="18">
        <v>6.280691743424915</v>
      </c>
      <c r="G26" s="19">
        <v>0.7417541174535297</v>
      </c>
      <c r="H26" s="18">
        <v>4.699474776194198</v>
      </c>
      <c r="I26" s="19">
        <v>0.8067716496732245</v>
      </c>
      <c r="J26" s="18">
        <v>6.068943773174844</v>
      </c>
      <c r="K26" s="20">
        <v>0.9160095544807755</v>
      </c>
    </row>
    <row r="27" spans="1:11" ht="12.75" customHeight="1">
      <c r="A27" s="17" t="s">
        <v>21</v>
      </c>
      <c r="B27" s="18">
        <v>3.6798998084966463</v>
      </c>
      <c r="C27" s="19">
        <v>1.213784323772156</v>
      </c>
      <c r="D27" s="18">
        <v>4.341401607117448</v>
      </c>
      <c r="E27" s="19">
        <v>0.8955665971511804</v>
      </c>
      <c r="F27" s="18">
        <v>3.9248801818561425</v>
      </c>
      <c r="G27" s="19">
        <v>0.5876809882865798</v>
      </c>
      <c r="H27" s="18">
        <v>2.6719797528473985</v>
      </c>
      <c r="I27" s="19">
        <v>0.5607974213449244</v>
      </c>
      <c r="J27" s="18">
        <v>3.430151129705514</v>
      </c>
      <c r="K27" s="20">
        <v>0.7536471468831507</v>
      </c>
    </row>
    <row r="28" spans="1:11" ht="12.75" customHeight="1">
      <c r="A28" s="17" t="s">
        <v>22</v>
      </c>
      <c r="B28" s="18">
        <v>14.069542310258075</v>
      </c>
      <c r="C28" s="19">
        <v>1.7783777350727559</v>
      </c>
      <c r="D28" s="18">
        <v>17.372376613490434</v>
      </c>
      <c r="E28" s="19">
        <v>1.347890452534908</v>
      </c>
      <c r="F28" s="18">
        <v>18.990468092432607</v>
      </c>
      <c r="G28" s="19">
        <v>1.1426341658454295</v>
      </c>
      <c r="H28" s="18">
        <v>16.473176353956518</v>
      </c>
      <c r="I28" s="19">
        <v>1.1534988390696312</v>
      </c>
      <c r="J28" s="18">
        <v>13.098166889471127</v>
      </c>
      <c r="K28" s="20">
        <v>1.3287110344101727</v>
      </c>
    </row>
    <row r="29" spans="1:11" ht="12.75" customHeight="1">
      <c r="A29" s="17" t="s">
        <v>23</v>
      </c>
      <c r="B29" s="18">
        <v>0.36251284883502655</v>
      </c>
      <c r="C29" s="19">
        <v>0.2029651132869722</v>
      </c>
      <c r="D29" s="18">
        <v>1.8891272709470768</v>
      </c>
      <c r="E29" s="19">
        <v>0.42206995995476143</v>
      </c>
      <c r="F29" s="18">
        <v>2.8005712661124655</v>
      </c>
      <c r="G29" s="19">
        <v>0.5741602685211612</v>
      </c>
      <c r="H29" s="18">
        <v>1.4171681266777858</v>
      </c>
      <c r="I29" s="19">
        <v>0.33268336185253977</v>
      </c>
      <c r="J29" s="18">
        <v>0.6518797868799846</v>
      </c>
      <c r="K29" s="20">
        <v>0.2954363012416435</v>
      </c>
    </row>
    <row r="30" spans="1:11" ht="12.75" customHeight="1">
      <c r="A30" s="17" t="s">
        <v>24</v>
      </c>
      <c r="B30" s="18">
        <v>1.8300121297737424</v>
      </c>
      <c r="C30" s="19">
        <v>0.5023097562647277</v>
      </c>
      <c r="D30" s="18">
        <v>3.055471796345257</v>
      </c>
      <c r="E30" s="19">
        <v>0.6195496882788256</v>
      </c>
      <c r="F30" s="18">
        <v>3.731231337102963</v>
      </c>
      <c r="G30" s="19">
        <v>0.5753442119875173</v>
      </c>
      <c r="H30" s="18">
        <v>2.971441947151964</v>
      </c>
      <c r="I30" s="19">
        <v>0.5501048449039934</v>
      </c>
      <c r="J30" s="18">
        <v>2.9578856416503587</v>
      </c>
      <c r="K30" s="20">
        <v>0.6954294277089046</v>
      </c>
    </row>
    <row r="31" spans="1:11" ht="12.75" customHeight="1">
      <c r="A31" s="17" t="s">
        <v>25</v>
      </c>
      <c r="B31" s="18">
        <v>2.4949051163751244</v>
      </c>
      <c r="C31" s="19">
        <v>0.6371781109463824</v>
      </c>
      <c r="D31" s="18">
        <v>4.830936904432653</v>
      </c>
      <c r="E31" s="19">
        <v>0.7287183746371022</v>
      </c>
      <c r="F31" s="18">
        <v>5.244751597114218</v>
      </c>
      <c r="G31" s="19">
        <v>0.5385629718173465</v>
      </c>
      <c r="H31" s="18">
        <v>5.655087658802647</v>
      </c>
      <c r="I31" s="19">
        <v>0.7278686403832775</v>
      </c>
      <c r="J31" s="18">
        <v>3.988989066936254</v>
      </c>
      <c r="K31" s="20">
        <v>0.8155474798702024</v>
      </c>
    </row>
    <row r="32" spans="1:11" ht="12.75" customHeight="1">
      <c r="A32" s="17" t="s">
        <v>26</v>
      </c>
      <c r="B32" s="18">
        <v>5.3817681919638405</v>
      </c>
      <c r="C32" s="19">
        <v>0.46759913680281</v>
      </c>
      <c r="D32" s="18">
        <v>6.825535672898561</v>
      </c>
      <c r="E32" s="19">
        <v>0.7452957922876118</v>
      </c>
      <c r="F32" s="18">
        <v>5.837204986442656</v>
      </c>
      <c r="G32" s="19">
        <v>0.8614385884028438</v>
      </c>
      <c r="H32" s="18">
        <v>4.061757328155323</v>
      </c>
      <c r="I32" s="19">
        <v>0.8283447064047647</v>
      </c>
      <c r="J32" s="18">
        <v>3.4708117917437464</v>
      </c>
      <c r="K32" s="20">
        <v>0.8858441107260272</v>
      </c>
    </row>
    <row r="33" spans="1:11" ht="12.75" customHeight="1">
      <c r="A33" s="17" t="s">
        <v>27</v>
      </c>
      <c r="B33" s="18">
        <v>2.6991159516783694</v>
      </c>
      <c r="C33" s="19">
        <v>0.869362860664528</v>
      </c>
      <c r="D33" s="18">
        <v>3.930658922349122</v>
      </c>
      <c r="E33" s="19">
        <v>0.6393542717644931</v>
      </c>
      <c r="F33" s="18">
        <v>3.1762449433340723</v>
      </c>
      <c r="G33" s="19">
        <v>0.6264543181592267</v>
      </c>
      <c r="H33" s="18">
        <v>2.3833733249786455</v>
      </c>
      <c r="I33" s="19">
        <v>0.43496821622537346</v>
      </c>
      <c r="J33" s="18">
        <v>2.5231810756200086</v>
      </c>
      <c r="K33" s="20">
        <v>0.7594080665296129</v>
      </c>
    </row>
    <row r="34" spans="1:11" ht="12.75" customHeight="1">
      <c r="A34" s="17" t="s">
        <v>28</v>
      </c>
      <c r="B34" s="18">
        <v>3.0427280356848425</v>
      </c>
      <c r="C34" s="19">
        <v>0.9995366575531125</v>
      </c>
      <c r="D34" s="18">
        <v>2.792027658365486</v>
      </c>
      <c r="E34" s="19">
        <v>0.4985695316972356</v>
      </c>
      <c r="F34" s="18">
        <v>4.513070376592934</v>
      </c>
      <c r="G34" s="19">
        <v>0.626147001325752</v>
      </c>
      <c r="H34" s="18">
        <v>3.8701425224378005</v>
      </c>
      <c r="I34" s="19">
        <v>0.7401543005267444</v>
      </c>
      <c r="J34" s="18">
        <v>3.9686135395986857</v>
      </c>
      <c r="K34" s="20">
        <v>1.1376421666685348</v>
      </c>
    </row>
    <row r="35" spans="1:11" ht="12.75" customHeight="1">
      <c r="A35" s="17" t="s">
        <v>29</v>
      </c>
      <c r="B35" s="18">
        <v>1.7565180411419123</v>
      </c>
      <c r="C35" s="19">
        <v>0.5814487168027819</v>
      </c>
      <c r="D35" s="18">
        <v>4.667903922787113</v>
      </c>
      <c r="E35" s="19">
        <v>0.8510895376111579</v>
      </c>
      <c r="F35" s="18">
        <v>2.9920866053212567</v>
      </c>
      <c r="G35" s="19">
        <v>0.7030793196297632</v>
      </c>
      <c r="H35" s="18">
        <v>3.387011155888971</v>
      </c>
      <c r="I35" s="19">
        <v>0.6354826199051199</v>
      </c>
      <c r="J35" s="18">
        <v>4.193712571296446</v>
      </c>
      <c r="K35" s="20">
        <v>0.6566648631895124</v>
      </c>
    </row>
    <row r="36" spans="1:11" ht="12.75" customHeight="1">
      <c r="A36" s="17" t="s">
        <v>30</v>
      </c>
      <c r="B36" s="18">
        <v>4.183273976790002</v>
      </c>
      <c r="C36" s="19">
        <v>1.00633391687099</v>
      </c>
      <c r="D36" s="18">
        <v>5.492440327924003</v>
      </c>
      <c r="E36" s="19">
        <v>0.7614373100952966</v>
      </c>
      <c r="F36" s="18">
        <v>7.668461526648692</v>
      </c>
      <c r="G36" s="19">
        <v>0.8811926025776663</v>
      </c>
      <c r="H36" s="18">
        <v>8.563840468475084</v>
      </c>
      <c r="I36" s="19">
        <v>0.9254836285351229</v>
      </c>
      <c r="J36" s="18">
        <v>8.029667349381127</v>
      </c>
      <c r="K36" s="20">
        <v>1.0988595962594738</v>
      </c>
    </row>
    <row r="37" spans="1:11" ht="12.75" customHeight="1">
      <c r="A37" s="17"/>
      <c r="B37" s="18"/>
      <c r="C37" s="19"/>
      <c r="D37" s="18"/>
      <c r="E37" s="19"/>
      <c r="F37" s="18"/>
      <c r="G37" s="19"/>
      <c r="H37" s="18"/>
      <c r="I37" s="19"/>
      <c r="J37" s="18"/>
      <c r="K37" s="20"/>
    </row>
    <row r="38" spans="1:11" ht="12.75" customHeight="1">
      <c r="A38" s="14" t="s">
        <v>31</v>
      </c>
      <c r="B38" s="18"/>
      <c r="C38" s="19"/>
      <c r="D38" s="18"/>
      <c r="E38" s="19"/>
      <c r="F38" s="18"/>
      <c r="G38" s="19"/>
      <c r="H38" s="18"/>
      <c r="I38" s="19"/>
      <c r="J38" s="18"/>
      <c r="K38" s="20"/>
    </row>
    <row r="39" spans="1:11" ht="12.75" customHeight="1">
      <c r="A39" s="17" t="s">
        <v>32</v>
      </c>
      <c r="B39" s="18">
        <v>2.1440976193553314</v>
      </c>
      <c r="C39" s="19">
        <v>0.598643182238001</v>
      </c>
      <c r="D39" s="18">
        <v>4.053961797352281</v>
      </c>
      <c r="E39" s="19">
        <v>0.6735500297982681</v>
      </c>
      <c r="F39" s="18">
        <v>4.065748158283549</v>
      </c>
      <c r="G39" s="19">
        <v>0.6041357326511662</v>
      </c>
      <c r="H39" s="18">
        <v>3.9076181824743177</v>
      </c>
      <c r="I39" s="19">
        <v>0.5337416605212523</v>
      </c>
      <c r="J39" s="18">
        <v>5.2371831953258905</v>
      </c>
      <c r="K39" s="20">
        <v>1.1279752370213338</v>
      </c>
    </row>
    <row r="40" spans="1:11" ht="12.75" customHeight="1">
      <c r="A40" s="17" t="s">
        <v>33</v>
      </c>
      <c r="B40" s="18">
        <v>0.9673090319759945</v>
      </c>
      <c r="C40" s="19">
        <v>0.5400312149148587</v>
      </c>
      <c r="D40" s="18">
        <v>5.110023752098258</v>
      </c>
      <c r="E40" s="19">
        <v>0.8672837532157767</v>
      </c>
      <c r="F40" s="18">
        <v>6.1301444313297</v>
      </c>
      <c r="G40" s="19">
        <v>0.8137200487253801</v>
      </c>
      <c r="H40" s="18">
        <v>5.564047677392603</v>
      </c>
      <c r="I40" s="19">
        <v>0.7891595117156305</v>
      </c>
      <c r="J40" s="18">
        <v>4.6750705793420755</v>
      </c>
      <c r="K40" s="20">
        <v>0.9033528663267433</v>
      </c>
    </row>
    <row r="41" spans="1:11" ht="12.75" customHeight="1">
      <c r="A41" s="17" t="s">
        <v>34</v>
      </c>
      <c r="B41" s="18">
        <v>2.489350095087494</v>
      </c>
      <c r="C41" s="19">
        <v>1.1257780891346512</v>
      </c>
      <c r="D41" s="18">
        <v>3.8293724208044133</v>
      </c>
      <c r="E41" s="19">
        <v>0.9230893019887313</v>
      </c>
      <c r="F41" s="18">
        <v>3.814593214992301</v>
      </c>
      <c r="G41" s="19">
        <v>0.7409270639294597</v>
      </c>
      <c r="H41" s="18">
        <v>3.46784259125206</v>
      </c>
      <c r="I41" s="19">
        <v>0.7884551490128215</v>
      </c>
      <c r="J41" s="18">
        <v>4.539119961243208</v>
      </c>
      <c r="K41" s="20">
        <v>1.2460716281536912</v>
      </c>
    </row>
    <row r="42" spans="1:11" ht="12.75" customHeight="1">
      <c r="A42" s="17" t="s">
        <v>35</v>
      </c>
      <c r="B42" s="18">
        <v>1.01787759403876</v>
      </c>
      <c r="C42" s="19">
        <v>0.5174582569936924</v>
      </c>
      <c r="D42" s="18">
        <v>5.068061478802864</v>
      </c>
      <c r="E42" s="19">
        <v>0.8356046509809691</v>
      </c>
      <c r="F42" s="18">
        <v>6.058082809433675</v>
      </c>
      <c r="G42" s="19">
        <v>0.7868664645018562</v>
      </c>
      <c r="H42" s="18">
        <v>5.504828264472765</v>
      </c>
      <c r="I42" s="19">
        <v>0.7679983934920442</v>
      </c>
      <c r="J42" s="18">
        <v>4.671517493088072</v>
      </c>
      <c r="K42" s="20">
        <v>0.8748417151559073</v>
      </c>
    </row>
    <row r="43" spans="1:11" ht="12.75" customHeight="1">
      <c r="A43" s="21"/>
      <c r="B43" s="18"/>
      <c r="C43" s="19"/>
      <c r="D43" s="18"/>
      <c r="E43" s="19"/>
      <c r="F43" s="18"/>
      <c r="G43" s="19"/>
      <c r="H43" s="18"/>
      <c r="I43" s="19"/>
      <c r="J43" s="18"/>
      <c r="K43" s="20"/>
    </row>
    <row r="44" spans="1:11" ht="12.75" customHeight="1">
      <c r="A44" s="22" t="s">
        <v>36</v>
      </c>
      <c r="B44" s="23">
        <f>AVERAGE(B17:B23,B25:B26,B28:B33,B35:B36,B39,B42)</f>
        <v>3.09245915682303</v>
      </c>
      <c r="C44" s="19">
        <f>SQRT(SUMSQ(C17:C23,C25:C26,C28:C33,C35:C36,C39,C42)/(COUNT(C17:C23,C25:C26,C28:C33,C35:C36,C39,C42)*COUNT(C17:C23,C25:C26,C28:C33,C35:C36,C39,C42)))</f>
        <v>0.1700881715971784</v>
      </c>
      <c r="D44" s="23">
        <f>AVERAGE(D17:D23,D25:D26,D28:D33,D35:D36,D39,D42)</f>
        <v>4.985935424136055</v>
      </c>
      <c r="E44" s="19">
        <f>SQRT(SUMSQ(E17:E23,E25:E26,E28:E33,E35:E36,E39,E42)/(COUNT(E17:E23,E25:E26,E28:E33,E35:E36,E39,E42)*COUNT(E17:E23,E25:E26,E28:E33,E35:E36,E39,E42)))</f>
        <v>0.1735724793883157</v>
      </c>
      <c r="F44" s="23">
        <f>AVERAGE(F17:F23,F25:F26,F28:F33,F35:F36,F39,F42)</f>
        <v>5.585483953587877</v>
      </c>
      <c r="G44" s="19">
        <f>SQRT(SUMSQ(G17:G23,G25:G26,G28:G33,G35:G36,G39,G42)/(COUNT(G17:G23,G25:G26,G28:G33,G35:G36,G39,G42)*COUNT(G17:G23,G25:G26,G28:G33,G35:G36,G39,G42)))</f>
        <v>0.165567643791134</v>
      </c>
      <c r="H44" s="23">
        <f>AVERAGE(H17:H23,H25:H26,H28:H33,H35:H36,H39,H42)</f>
        <v>5.054070043245402</v>
      </c>
      <c r="I44" s="19">
        <f>SQRT(SUMSQ(I17:I23,I25:I26,I28:I33,I35:I36,I39,I42)/(COUNT(I17:I23,I25:I26,I28:I33,I35:I36,I39,I42)*COUNT(I17:I23,I25:I26,I28:I33,I35:I36,I39,I42)))</f>
        <v>0.15846251964864283</v>
      </c>
      <c r="J44" s="23">
        <f>AVERAGE(J17:J23,J25:J26,J28:J33,J35:J36,J39,J42)</f>
        <v>4.5267694317667555</v>
      </c>
      <c r="K44" s="20">
        <f>SQRT(SUMSQ(K17:K23,K25:K26,K28:K33,K35:K36,K39,K42)/(COUNT(K17:K23,K25:K26,K28:K33,K35:K36,K39,K42)*COUNT(K17:K23,K25:K26,K28:K33,K35:K36,K39,K42)))</f>
        <v>0.1856553938552513</v>
      </c>
    </row>
    <row r="45" spans="1:11" ht="12.75" customHeight="1">
      <c r="A45" s="24" t="s">
        <v>37</v>
      </c>
      <c r="B45" s="25">
        <f>AVERAGE(B17:B36,B39,B42)</f>
        <v>3.1133433059651128</v>
      </c>
      <c r="C45" s="26">
        <f>SQRT(SUMSQ(C17:C36,C39,C42)/(COUNT(C17:C36,C39,C42)*COUNT(C17:C36,C39,C42)))</f>
        <v>0.16640202014975125</v>
      </c>
      <c r="D45" s="25">
        <f>AVERAGE(D17:D36,D39,D42)</f>
        <v>4.878001523383877</v>
      </c>
      <c r="E45" s="26">
        <f>SQRT(SUMSQ(E17:E36,E39,E42)/(COUNT(E17:E36,E39,E42)*COUNT(E17:E36,E39,E42)))</f>
        <v>0.16017968380515926</v>
      </c>
      <c r="F45" s="25">
        <f>AVERAGE(F17:F36,F39,F42)</f>
        <v>5.424664448007199</v>
      </c>
      <c r="G45" s="26">
        <f>SQRT(SUMSQ(G17:G36,G39,G42)/(COUNT(G17:G36,G39,G42)*COUNT(G17:G36,G39,G42)))</f>
        <v>0.1503764507538272</v>
      </c>
      <c r="H45" s="25">
        <f>AVERAGE(H17:H36,H39,H42)</f>
        <v>4.922403357408887</v>
      </c>
      <c r="I45" s="26">
        <f>SQRT(SUMSQ(I17:I36,I39,I42)/(COUNT(I17:I36,I39,I42)*COUNT(I17:I36,I39,I42)))</f>
        <v>0.14545121753334686</v>
      </c>
      <c r="J45" s="25">
        <f>AVERAGE(J17:J36,J39,J42)</f>
        <v>4.405573892053247</v>
      </c>
      <c r="K45" s="27">
        <f>SQRT(SUMSQ(K17:K36,K39,K42)/(COUNT(K17:K36,K39,K42)*COUNT(K17:K36,K39,K42)))</f>
        <v>0.17377478488026057</v>
      </c>
    </row>
    <row r="46" spans="1:11" ht="12.75" customHeight="1">
      <c r="A46" s="28"/>
      <c r="B46" s="18"/>
      <c r="C46" s="19"/>
      <c r="D46" s="18"/>
      <c r="E46" s="19"/>
      <c r="F46" s="18"/>
      <c r="G46" s="19"/>
      <c r="H46" s="18"/>
      <c r="I46" s="19"/>
      <c r="J46" s="18"/>
      <c r="K46" s="20"/>
    </row>
    <row r="47" spans="1:11" ht="12.75" customHeight="1">
      <c r="A47" s="29" t="s">
        <v>38</v>
      </c>
      <c r="B47" s="18"/>
      <c r="C47" s="19"/>
      <c r="D47" s="18"/>
      <c r="E47" s="19"/>
      <c r="F47" s="18"/>
      <c r="G47" s="19"/>
      <c r="H47" s="18"/>
      <c r="I47" s="19"/>
      <c r="J47" s="18"/>
      <c r="K47" s="20"/>
    </row>
    <row r="48" spans="1:11" ht="12.75" customHeight="1">
      <c r="A48" s="17" t="s">
        <v>39</v>
      </c>
      <c r="B48" s="18">
        <v>4.45147286285968</v>
      </c>
      <c r="C48" s="19">
        <v>1.4901934651894677</v>
      </c>
      <c r="D48" s="18">
        <v>4.067088844401308</v>
      </c>
      <c r="E48" s="19">
        <v>0.7318874333456831</v>
      </c>
      <c r="F48" s="18">
        <v>5.888128729922524</v>
      </c>
      <c r="G48" s="19">
        <v>0.8028257467805071</v>
      </c>
      <c r="H48" s="18">
        <v>3.915485189901596</v>
      </c>
      <c r="I48" s="19">
        <v>0.7658138508506473</v>
      </c>
      <c r="J48" s="18">
        <v>2.8899492537301694</v>
      </c>
      <c r="K48" s="20">
        <v>0.7701117500498966</v>
      </c>
    </row>
    <row r="49" spans="1:11" ht="12.75" customHeight="1">
      <c r="A49" s="30" t="s">
        <v>40</v>
      </c>
      <c r="B49" s="18">
        <v>6.6404114050253025</v>
      </c>
      <c r="C49" s="26">
        <v>1.4499280104197299</v>
      </c>
      <c r="D49" s="25">
        <v>6.459621258860141</v>
      </c>
      <c r="E49" s="26">
        <v>1.177461090160572</v>
      </c>
      <c r="F49" s="25">
        <v>5.9049452488765235</v>
      </c>
      <c r="G49" s="26">
        <v>1.0182841348847638</v>
      </c>
      <c r="H49" s="25">
        <v>3.114824901685629</v>
      </c>
      <c r="I49" s="26">
        <v>0.882309220219545</v>
      </c>
      <c r="J49" s="25">
        <v>2.636468172380688</v>
      </c>
      <c r="K49" s="27">
        <v>0.6568112301415774</v>
      </c>
    </row>
    <row r="50" spans="1:3" ht="15.75" customHeight="1">
      <c r="A50" s="31"/>
      <c r="B50" s="31"/>
      <c r="C50" s="31"/>
    </row>
    <row r="51" spans="1:9" ht="11.25" customHeight="1">
      <c r="A51" s="38" t="s">
        <v>41</v>
      </c>
      <c r="B51" s="38"/>
      <c r="C51" s="38"/>
      <c r="D51" s="38"/>
      <c r="E51" s="38"/>
      <c r="F51" s="38"/>
      <c r="G51" s="38"/>
      <c r="H51" s="38"/>
      <c r="I51" s="38"/>
    </row>
    <row r="52" spans="1:9" ht="12.75" customHeight="1">
      <c r="A52" s="38" t="s">
        <v>42</v>
      </c>
      <c r="B52" s="38"/>
      <c r="C52" s="38"/>
      <c r="D52" s="38"/>
      <c r="E52" s="38"/>
      <c r="F52" s="38"/>
      <c r="G52" s="38"/>
      <c r="H52" s="38"/>
      <c r="I52" s="38"/>
    </row>
    <row r="53" spans="1:9" ht="93" customHeight="1">
      <c r="A53" s="38" t="s">
        <v>43</v>
      </c>
      <c r="B53" s="38"/>
      <c r="C53" s="38"/>
      <c r="D53" s="38"/>
      <c r="E53" s="38"/>
      <c r="F53" s="38"/>
      <c r="G53" s="38"/>
      <c r="H53" s="38"/>
      <c r="I53" s="38"/>
    </row>
    <row r="54" spans="1:9" ht="57" customHeight="1">
      <c r="A54" s="38" t="s">
        <v>44</v>
      </c>
      <c r="B54" s="38"/>
      <c r="C54" s="38"/>
      <c r="D54" s="38"/>
      <c r="E54" s="38"/>
      <c r="F54" s="38"/>
      <c r="G54" s="38"/>
      <c r="H54" s="38"/>
      <c r="I54" s="38"/>
    </row>
    <row r="55" spans="1:6" ht="12.75" customHeight="1">
      <c r="A55" s="32" t="s">
        <v>45</v>
      </c>
      <c r="B55" s="33"/>
      <c r="C55" s="33"/>
      <c r="D55" s="33"/>
      <c r="E55" s="33"/>
      <c r="F55" s="33"/>
    </row>
    <row r="56" ht="12.75" customHeight="1"/>
    <row r="57" ht="12.75" customHeight="1"/>
    <row r="58" ht="12.75" customHeight="1"/>
    <row r="59" ht="12.75" customHeight="1"/>
    <row r="60" ht="12.75" customHeight="1"/>
    <row r="61" ht="12.75" customHeight="1"/>
  </sheetData>
  <sheetProtection/>
  <mergeCells count="10">
    <mergeCell ref="J13:K13"/>
    <mergeCell ref="A51:I51"/>
    <mergeCell ref="A52:I52"/>
    <mergeCell ref="A53:I53"/>
    <mergeCell ref="A54:I54"/>
    <mergeCell ref="A7:G9"/>
    <mergeCell ref="B13:C13"/>
    <mergeCell ref="D13:E13"/>
    <mergeCell ref="F13:G13"/>
    <mergeCell ref="H13:I13"/>
  </mergeCells>
  <hyperlinks>
    <hyperlink ref="A1" r:id="rId1" display="http://dx.doi.org/10.1787/9789264236837-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2015-06-23T07:58:55Z</dcterms:created>
  <dcterms:modified xsi:type="dcterms:W3CDTF">2015-06-23T08:52:05Z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