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" yWindow="65191" windowWidth="12120" windowHeight="9120" firstSheet="1" activeTab="2"/>
  </bookViews>
  <sheets>
    <sheet name="Fig1data" sheetId="1" state="hidden" r:id="rId1"/>
    <sheet name="FIG 2" sheetId="2" r:id="rId2"/>
    <sheet name="FIG 2 DATA" sheetId="3" r:id="rId3"/>
    <sheet name="FIG 3" sheetId="4" state="hidden" r:id="rId4"/>
    <sheet name="FIG 3 DATA" sheetId="5" state="hidden" r:id="rId5"/>
    <sheet name="fig 3DEBT RATIOS" sheetId="6" state="hidden" r:id="rId6"/>
  </sheets>
  <definedNames/>
  <calcPr fullCalcOnLoad="1"/>
</workbook>
</file>

<file path=xl/sharedStrings.xml><?xml version="1.0" encoding="utf-8"?>
<sst xmlns="http://schemas.openxmlformats.org/spreadsheetml/2006/main" count="361" uniqueCount="165">
  <si>
    <t>Service/X</t>
  </si>
  <si>
    <t>Volume</t>
  </si>
  <si>
    <t>Construction</t>
  </si>
  <si>
    <t>Autres services</t>
  </si>
  <si>
    <t>2007(p)</t>
  </si>
  <si>
    <t>Agriculture</t>
  </si>
  <si>
    <t>Petroleum</t>
  </si>
  <si>
    <t xml:space="preserve">Hydrocarbures </t>
  </si>
  <si>
    <t>Industry excl. Petroleum</t>
  </si>
  <si>
    <t>Industrie  non compris Hydrocarbures</t>
  </si>
  <si>
    <t xml:space="preserve">Services </t>
  </si>
  <si>
    <t>Other services</t>
  </si>
  <si>
    <t>GDP at Current Price</t>
  </si>
  <si>
    <t>PIB aux prix courants</t>
  </si>
  <si>
    <t>2006(e)</t>
  </si>
  <si>
    <t>Debt/GDP</t>
  </si>
  <si>
    <t>Algeria</t>
  </si>
  <si>
    <t>ALGERIA</t>
  </si>
  <si>
    <t>Angola</t>
  </si>
  <si>
    <t>ANGOLA</t>
  </si>
  <si>
    <t>Benin</t>
  </si>
  <si>
    <t>BENIN</t>
  </si>
  <si>
    <t>Botswana</t>
  </si>
  <si>
    <t>BOTSWANA</t>
  </si>
  <si>
    <t>Burkina Faso</t>
  </si>
  <si>
    <t>BURKINA FASO</t>
  </si>
  <si>
    <t>Burundi</t>
  </si>
  <si>
    <t>BURUNDI</t>
  </si>
  <si>
    <t>Cameroon</t>
  </si>
  <si>
    <t>CAMEROON</t>
  </si>
  <si>
    <t>Cape Verde</t>
  </si>
  <si>
    <t>CAPE VERDE</t>
  </si>
  <si>
    <t>Central African Rep</t>
  </si>
  <si>
    <t>CENTRAL AFRICAN REP.</t>
  </si>
  <si>
    <t>Chad</t>
  </si>
  <si>
    <t>CHAD</t>
  </si>
  <si>
    <t>Comoros</t>
  </si>
  <si>
    <t>COMOROS</t>
  </si>
  <si>
    <t>Congo, Dem. Rep.</t>
  </si>
  <si>
    <t>CONGO, DEM. REP. OF</t>
  </si>
  <si>
    <t>Congo, Rep.</t>
  </si>
  <si>
    <t>CONGO, REPUBLIC OF</t>
  </si>
  <si>
    <t>Cote d Ivoire</t>
  </si>
  <si>
    <t>COTE D IVOIRE</t>
  </si>
  <si>
    <t>Djibouti</t>
  </si>
  <si>
    <t>DJIBOUTI</t>
  </si>
  <si>
    <t>Egypt</t>
  </si>
  <si>
    <t>EGYPT</t>
  </si>
  <si>
    <t>Equatorial Guinea</t>
  </si>
  <si>
    <t>EQUATORIAL GUINEA</t>
  </si>
  <si>
    <t>Eritrea</t>
  </si>
  <si>
    <t>ERITREA</t>
  </si>
  <si>
    <t>Ethiopia</t>
  </si>
  <si>
    <t>ETHIOPIA</t>
  </si>
  <si>
    <t>Gabon</t>
  </si>
  <si>
    <t>GABON</t>
  </si>
  <si>
    <t>Gambia</t>
  </si>
  <si>
    <t>GAMBIA, THE</t>
  </si>
  <si>
    <t>Ghana</t>
  </si>
  <si>
    <t>GHANA</t>
  </si>
  <si>
    <t>Guinea</t>
  </si>
  <si>
    <t>GUINEA</t>
  </si>
  <si>
    <t>Guinea Bissau</t>
  </si>
  <si>
    <t>GUINEA-BISSAU</t>
  </si>
  <si>
    <t>Kenya</t>
  </si>
  <si>
    <t>KENYA</t>
  </si>
  <si>
    <t>Lesotho</t>
  </si>
  <si>
    <t>LESOTHO</t>
  </si>
  <si>
    <t>Liberia</t>
  </si>
  <si>
    <t xml:space="preserve"> </t>
  </si>
  <si>
    <t>LIBERIA</t>
  </si>
  <si>
    <t>Lybia</t>
  </si>
  <si>
    <t>LIBYA</t>
  </si>
  <si>
    <t>Madagascar</t>
  </si>
  <si>
    <t>MADAGASCAR</t>
  </si>
  <si>
    <t>Malawi</t>
  </si>
  <si>
    <t>MALAWI</t>
  </si>
  <si>
    <t>Mali</t>
  </si>
  <si>
    <t>MALI</t>
  </si>
  <si>
    <t>Mauritania</t>
  </si>
  <si>
    <t>MAURITANIA</t>
  </si>
  <si>
    <t>Mauritius</t>
  </si>
  <si>
    <t>MAURITIUS</t>
  </si>
  <si>
    <t>Morocco</t>
  </si>
  <si>
    <t>MOROCCO</t>
  </si>
  <si>
    <t>Mozambique</t>
  </si>
  <si>
    <t>MOZAMBIQUE</t>
  </si>
  <si>
    <t>Namibia</t>
  </si>
  <si>
    <t>NAMIBIA</t>
  </si>
  <si>
    <t>Niger</t>
  </si>
  <si>
    <t>NIGER</t>
  </si>
  <si>
    <t>Nigeria</t>
  </si>
  <si>
    <t>NIGERIA</t>
  </si>
  <si>
    <t>Rwanda</t>
  </si>
  <si>
    <t>RWANDA</t>
  </si>
  <si>
    <t>Sao Tome</t>
  </si>
  <si>
    <t>SAO TOME &amp; PRINCIPE</t>
  </si>
  <si>
    <t>Senegal</t>
  </si>
  <si>
    <t>SENEGAL</t>
  </si>
  <si>
    <t>Seychells</t>
  </si>
  <si>
    <t>SEYCHELLES</t>
  </si>
  <si>
    <t>Sieera Leone</t>
  </si>
  <si>
    <t>SIERRA LEONE</t>
  </si>
  <si>
    <t>Somalia</t>
  </si>
  <si>
    <t>SOMALIA</t>
  </si>
  <si>
    <t>South Africa</t>
  </si>
  <si>
    <t>SOUTH AFRICA</t>
  </si>
  <si>
    <t>Sudan</t>
  </si>
  <si>
    <t>SUDAN</t>
  </si>
  <si>
    <t>Swaziland</t>
  </si>
  <si>
    <t>SWAZILAND</t>
  </si>
  <si>
    <t>Tanzania</t>
  </si>
  <si>
    <t>TANZANIA</t>
  </si>
  <si>
    <t>Togo</t>
  </si>
  <si>
    <t>TOGO</t>
  </si>
  <si>
    <t>Tunisia</t>
  </si>
  <si>
    <t>TUNISIA</t>
  </si>
  <si>
    <t>Uganda</t>
  </si>
  <si>
    <t>UGANDA</t>
  </si>
  <si>
    <t>Zambia</t>
  </si>
  <si>
    <t>ZAMBIA</t>
  </si>
  <si>
    <t>Zimbabwe</t>
  </si>
  <si>
    <t>ZIMBABWE</t>
  </si>
  <si>
    <t>Source: IMF and World Bank</t>
  </si>
  <si>
    <r>
      <t>Countries</t>
    </r>
    <r>
      <rPr>
        <sz val="9"/>
        <rFont val="Verdana"/>
        <family val="2"/>
      </rPr>
      <t xml:space="preserve"> </t>
    </r>
  </si>
  <si>
    <t>2008(p)</t>
  </si>
  <si>
    <t>…</t>
  </si>
  <si>
    <t>Côte d'Ivoire</t>
  </si>
  <si>
    <t>Congo</t>
  </si>
  <si>
    <t>Real GDP</t>
  </si>
  <si>
    <t>Per cap gdp ppp</t>
  </si>
  <si>
    <t>Region Per cap gdp ppp</t>
  </si>
  <si>
    <t>North Africa</t>
  </si>
  <si>
    <t>Southern Africa</t>
  </si>
  <si>
    <t>West Africa</t>
  </si>
  <si>
    <t>Central Africa</t>
  </si>
  <si>
    <t>East Africa</t>
  </si>
  <si>
    <t>region</t>
  </si>
  <si>
    <t>Congo Dem. Rep.</t>
  </si>
  <si>
    <t>Manufacturing</t>
  </si>
  <si>
    <t>Energy</t>
  </si>
  <si>
    <t>Finance, insurance, real estate, business</t>
  </si>
  <si>
    <t>GDP at factor cost</t>
  </si>
  <si>
    <t>Source : Ministry of Statistics</t>
  </si>
  <si>
    <t>Other Services</t>
  </si>
  <si>
    <t>Agriculture, Forestry and Fishing</t>
  </si>
  <si>
    <t>Mining and Quarrying</t>
  </si>
  <si>
    <t>Wholesale and  Retail trade</t>
  </si>
  <si>
    <t>Tourism</t>
  </si>
  <si>
    <t>Transport, Storage and Communications</t>
  </si>
  <si>
    <t>Public Administration and Defence</t>
  </si>
  <si>
    <t>Questionnaire Sept 2006</t>
  </si>
  <si>
    <t>Agriculture, sylviculture et pêche</t>
  </si>
  <si>
    <t>Mining et extraction</t>
  </si>
  <si>
    <t>Industries manufacturières</t>
  </si>
  <si>
    <t>Energie</t>
  </si>
  <si>
    <t>BTP</t>
  </si>
  <si>
    <t>Commerces de gros et de détail</t>
  </si>
  <si>
    <t>Tourisme</t>
  </si>
  <si>
    <t>Transports, stockage et communications</t>
  </si>
  <si>
    <t>Services financiers et aux entreprises, assurance et bourse</t>
  </si>
  <si>
    <t>Services publics et défense</t>
  </si>
  <si>
    <t>PIB aux coûts des facteurs</t>
  </si>
  <si>
    <t>African Economic Outlook 2006/2007 - OECD © 2007 - ISBN 9789264025103</t>
  </si>
  <si>
    <t>Version 1 - Last updated: 23/05/2007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</si>
</sst>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0"/>
    <numFmt numFmtId="187" formatCode="0.0"/>
    <numFmt numFmtId="188" formatCode="0.0%"/>
    <numFmt numFmtId="189" formatCode="#,##0.0"/>
    <numFmt numFmtId="190" formatCode="0.000%"/>
    <numFmt numFmtId="191" formatCode="0.0000%"/>
    <numFmt numFmtId="192" formatCode="0.0000"/>
    <numFmt numFmtId="193" formatCode="0.000000"/>
    <numFmt numFmtId="194" formatCode="0.00000"/>
    <numFmt numFmtId="195" formatCode="0.0000000"/>
    <numFmt numFmtId="196" formatCode="#,##0.0_);\(#,##0.0\)"/>
    <numFmt numFmtId="197" formatCode="#,##0\ &quot;F&quot;;\-#,##0\ &quot;F&quot;"/>
    <numFmt numFmtId="198" formatCode="#,##0\ &quot;F&quot;;[Red]\-#,##0\ &quot;F&quot;"/>
    <numFmt numFmtId="199" formatCode="#,##0.00\ &quot;F&quot;;\-#,##0.00\ &quot;F&quot;"/>
    <numFmt numFmtId="200" formatCode="#,##0.00\ &quot;F&quot;;[Red]\-#,##0.00\ &quot;F&quot;"/>
    <numFmt numFmtId="201" formatCode="_-* #,##0\ &quot;F&quot;_-;\-* #,##0\ &quot;F&quot;_-;_-* &quot;-&quot;\ &quot;F&quot;_-;_-@_-"/>
    <numFmt numFmtId="202" formatCode="_-* #,##0\ _F_-;\-* #,##0\ _F_-;_-* &quot;-&quot;\ _F_-;_-@_-"/>
    <numFmt numFmtId="203" formatCode="_-* #,##0.00\ &quot;F&quot;_-;\-* #,##0.00\ &quot;F&quot;_-;_-* &quot;-&quot;??\ &quot;F&quot;_-;_-@_-"/>
    <numFmt numFmtId="204" formatCode="_-* #,##0.00\ _F_-;\-* #,##0.00\ _F_-;_-* &quot;-&quot;??\ _F_-;_-@_-"/>
    <numFmt numFmtId="205" formatCode="#,##0_ ;[Red]\-#,##0\ "/>
    <numFmt numFmtId="206" formatCode="#,##0.0_ ;[Red]\-#,##0.0\ "/>
  </numFmts>
  <fonts count="19">
    <font>
      <sz val="10"/>
      <name val="Arial"/>
      <family val="0"/>
    </font>
    <font>
      <sz val="10"/>
      <name val="Times New Roman"/>
      <family val="1"/>
    </font>
    <font>
      <sz val="7.5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b/>
      <sz val="8"/>
      <color indexed="12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color indexed="1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10"/>
      <name val="Times New Roman"/>
      <family val="1"/>
    </font>
    <font>
      <b/>
      <sz val="8"/>
      <name val="Verdana"/>
      <family val="2"/>
    </font>
    <font>
      <sz val="10"/>
      <color indexed="12"/>
      <name val="Arial"/>
      <family val="0"/>
    </font>
    <font>
      <sz val="10"/>
      <color indexed="12"/>
      <name val="Lucida Console"/>
      <family val="0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23">
      <alignment/>
      <protection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191" fontId="0" fillId="0" borderId="0" xfId="24" applyNumberFormat="1" applyFont="1" applyAlignment="1">
      <alignment/>
    </xf>
    <xf numFmtId="190" fontId="0" fillId="0" borderId="0" xfId="24" applyNumberFormat="1" applyAlignment="1">
      <alignment/>
    </xf>
    <xf numFmtId="0" fontId="0" fillId="0" borderId="0" xfId="23" applyFont="1">
      <alignment/>
      <protection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86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7" fillId="0" borderId="0" xfId="0" applyNumberFormat="1" applyFont="1" applyFill="1" applyBorder="1" applyAlignment="1">
      <alignment horizontal="right" wrapText="1"/>
    </xf>
    <xf numFmtId="186" fontId="0" fillId="0" borderId="0" xfId="0" applyNumberFormat="1" applyFill="1" applyBorder="1" applyAlignment="1">
      <alignment/>
    </xf>
    <xf numFmtId="187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7" fontId="1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9" fillId="0" borderId="0" xfId="22" applyFont="1">
      <alignment/>
      <protection/>
    </xf>
    <xf numFmtId="0" fontId="10" fillId="0" borderId="0" xfId="22" applyFont="1">
      <alignment/>
      <protection/>
    </xf>
    <xf numFmtId="0" fontId="9" fillId="0" borderId="0" xfId="22" applyFont="1" applyBorder="1">
      <alignment/>
      <protection/>
    </xf>
    <xf numFmtId="0" fontId="1" fillId="0" borderId="0" xfId="22">
      <alignment/>
      <protection/>
    </xf>
    <xf numFmtId="0" fontId="1" fillId="0" borderId="1" xfId="22" applyBorder="1">
      <alignment/>
      <protection/>
    </xf>
    <xf numFmtId="0" fontId="11" fillId="0" borderId="2" xfId="22" applyFont="1" applyFill="1" applyBorder="1" applyAlignment="1">
      <alignment vertical="center" wrapText="1"/>
      <protection/>
    </xf>
    <xf numFmtId="0" fontId="11" fillId="0" borderId="3" xfId="22" applyFont="1" applyFill="1" applyBorder="1" applyAlignment="1">
      <alignment vertical="center" wrapText="1"/>
      <protection/>
    </xf>
    <xf numFmtId="0" fontId="11" fillId="0" borderId="2" xfId="22" applyFont="1" applyFill="1" applyBorder="1" applyAlignment="1">
      <alignment horizontal="center" vertical="center"/>
      <protection/>
    </xf>
    <xf numFmtId="0" fontId="11" fillId="0" borderId="3" xfId="22" applyFont="1" applyFill="1" applyBorder="1" applyAlignment="1">
      <alignment horizontal="center" vertical="center"/>
      <protection/>
    </xf>
    <xf numFmtId="0" fontId="11" fillId="0" borderId="4" xfId="22" applyFont="1" applyFill="1" applyBorder="1" applyAlignment="1">
      <alignment/>
      <protection/>
    </xf>
    <xf numFmtId="0" fontId="11" fillId="0" borderId="5" xfId="22" applyFont="1" applyFill="1" applyBorder="1" applyAlignment="1">
      <alignment vertical="center" wrapText="1"/>
      <protection/>
    </xf>
    <xf numFmtId="0" fontId="11" fillId="0" borderId="6" xfId="22" applyFont="1" applyFill="1" applyBorder="1" applyAlignment="1">
      <alignment vertical="center" wrapText="1"/>
      <protection/>
    </xf>
    <xf numFmtId="0" fontId="11" fillId="0" borderId="5" xfId="22" applyFont="1" applyFill="1" applyBorder="1" applyAlignment="1">
      <alignment horizontal="left" vertical="center"/>
      <protection/>
    </xf>
    <xf numFmtId="0" fontId="11" fillId="0" borderId="5" xfId="22" applyFont="1" applyFill="1" applyBorder="1" applyAlignment="1">
      <alignment horizontal="center" vertical="center"/>
      <protection/>
    </xf>
    <xf numFmtId="0" fontId="11" fillId="0" borderId="6" xfId="22" applyFont="1" applyFill="1" applyBorder="1" applyAlignment="1">
      <alignment horizontal="center" vertical="center"/>
      <protection/>
    </xf>
    <xf numFmtId="0" fontId="13" fillId="3" borderId="7" xfId="22" applyFont="1" applyFill="1" applyBorder="1" applyAlignment="1">
      <alignment horizontal="left" wrapText="1"/>
      <protection/>
    </xf>
    <xf numFmtId="0" fontId="13" fillId="3" borderId="8" xfId="22" applyFont="1" applyFill="1" applyBorder="1" applyAlignment="1">
      <alignment horizontal="right" wrapText="1"/>
      <protection/>
    </xf>
    <xf numFmtId="0" fontId="13" fillId="3" borderId="9" xfId="22" applyFont="1" applyFill="1" applyBorder="1" applyAlignment="1">
      <alignment horizontal="right" wrapText="1"/>
      <protection/>
    </xf>
    <xf numFmtId="0" fontId="13" fillId="4" borderId="8" xfId="22" applyFont="1" applyFill="1" applyBorder="1" applyAlignment="1">
      <alignment horizontal="right" wrapText="1"/>
      <protection/>
    </xf>
    <xf numFmtId="0" fontId="13" fillId="4" borderId="9" xfId="22" applyFont="1" applyFill="1" applyBorder="1" applyAlignment="1">
      <alignment horizontal="right" wrapText="1"/>
      <protection/>
    </xf>
    <xf numFmtId="0" fontId="1" fillId="5" borderId="0" xfId="22" applyFill="1">
      <alignment/>
      <protection/>
    </xf>
    <xf numFmtId="196" fontId="1" fillId="5" borderId="0" xfId="22" applyNumberFormat="1" applyFill="1">
      <alignment/>
      <protection/>
    </xf>
    <xf numFmtId="196" fontId="1" fillId="5" borderId="10" xfId="22" applyNumberFormat="1" applyFill="1" applyBorder="1">
      <alignment/>
      <protection/>
    </xf>
    <xf numFmtId="187" fontId="1" fillId="5" borderId="0" xfId="22" applyNumberFormat="1" applyFill="1" applyAlignment="1">
      <alignment horizontal="right"/>
      <protection/>
    </xf>
    <xf numFmtId="187" fontId="1" fillId="5" borderId="0" xfId="22" applyNumberFormat="1" applyFont="1" applyFill="1" applyAlignment="1">
      <alignment horizontal="right"/>
      <protection/>
    </xf>
    <xf numFmtId="196" fontId="1" fillId="5" borderId="0" xfId="22" applyNumberFormat="1" applyFill="1" applyAlignment="1">
      <alignment horizontal="right"/>
      <protection/>
    </xf>
    <xf numFmtId="196" fontId="1" fillId="5" borderId="10" xfId="22" applyNumberFormat="1" applyFill="1" applyBorder="1" applyAlignment="1">
      <alignment horizontal="right"/>
      <protection/>
    </xf>
    <xf numFmtId="187" fontId="14" fillId="5" borderId="0" xfId="22" applyNumberFormat="1" applyFont="1" applyFill="1" applyAlignment="1">
      <alignment horizontal="right"/>
      <protection/>
    </xf>
    <xf numFmtId="4" fontId="2" fillId="0" borderId="11" xfId="22" applyNumberFormat="1" applyFont="1" applyFill="1" applyBorder="1" applyAlignment="1">
      <alignment horizontal="left"/>
      <protection/>
    </xf>
    <xf numFmtId="189" fontId="2" fillId="0" borderId="0" xfId="22" applyNumberFormat="1" applyFont="1" applyFill="1" applyBorder="1" applyAlignment="1">
      <alignment horizontal="right"/>
      <protection/>
    </xf>
    <xf numFmtId="189" fontId="2" fillId="0" borderId="10" xfId="22" applyNumberFormat="1" applyFont="1" applyFill="1" applyBorder="1" applyAlignment="1">
      <alignment horizontal="right"/>
      <protection/>
    </xf>
    <xf numFmtId="189" fontId="2" fillId="4" borderId="0" xfId="22" applyNumberFormat="1" applyFont="1" applyFill="1" applyBorder="1" applyAlignment="1">
      <alignment horizontal="right"/>
      <protection/>
    </xf>
    <xf numFmtId="189" fontId="2" fillId="4" borderId="10" xfId="22" applyNumberFormat="1" applyFont="1" applyFill="1" applyBorder="1" applyAlignment="1">
      <alignment horizontal="right"/>
      <protection/>
    </xf>
    <xf numFmtId="0" fontId="2" fillId="0" borderId="11" xfId="22" applyFont="1" applyFill="1" applyBorder="1" applyAlignment="1">
      <alignment horizontal="left" wrapText="1"/>
      <protection/>
    </xf>
    <xf numFmtId="4" fontId="2" fillId="0" borderId="12" xfId="22" applyNumberFormat="1" applyFont="1" applyFill="1" applyBorder="1" applyAlignment="1">
      <alignment horizontal="left"/>
      <protection/>
    </xf>
    <xf numFmtId="4" fontId="2" fillId="0" borderId="0" xfId="22" applyNumberFormat="1" applyFont="1" applyFill="1" applyBorder="1" applyAlignment="1">
      <alignment horizontal="left"/>
      <protection/>
    </xf>
    <xf numFmtId="0" fontId="15" fillId="0" borderId="0" xfId="22" applyFont="1" applyFill="1" applyBorder="1" applyAlignment="1">
      <alignment wrapText="1"/>
      <protection/>
    </xf>
    <xf numFmtId="0" fontId="1" fillId="0" borderId="0" xfId="22" applyBorder="1">
      <alignment/>
      <protection/>
    </xf>
    <xf numFmtId="189" fontId="1" fillId="0" borderId="0" xfId="22" applyNumberFormat="1">
      <alignment/>
      <protection/>
    </xf>
    <xf numFmtId="189" fontId="1" fillId="0" borderId="0" xfId="22" applyNumberFormat="1" applyBorder="1">
      <alignment/>
      <protection/>
    </xf>
    <xf numFmtId="0" fontId="1" fillId="0" borderId="2" xfId="22" applyBorder="1">
      <alignment/>
      <protection/>
    </xf>
    <xf numFmtId="0" fontId="11" fillId="0" borderId="5" xfId="22" applyFont="1" applyFill="1" applyBorder="1" applyAlignment="1">
      <alignment/>
      <protection/>
    </xf>
    <xf numFmtId="0" fontId="2" fillId="0" borderId="0" xfId="22" applyFont="1" applyFill="1" applyBorder="1" applyAlignment="1">
      <alignment horizontal="left" wrapText="1"/>
      <protection/>
    </xf>
    <xf numFmtId="196" fontId="1" fillId="5" borderId="0" xfId="22" applyNumberFormat="1" applyFill="1" applyBorder="1" applyAlignment="1">
      <alignment horizontal="right"/>
      <protection/>
    </xf>
    <xf numFmtId="187" fontId="1" fillId="5" borderId="0" xfId="22" applyNumberFormat="1" applyFont="1" applyFill="1" applyAlignment="1">
      <alignment horizontal="right"/>
      <protection/>
    </xf>
    <xf numFmtId="196" fontId="1" fillId="0" borderId="0" xfId="22" applyNumberFormat="1">
      <alignment/>
      <protection/>
    </xf>
    <xf numFmtId="196" fontId="1" fillId="5" borderId="0" xfId="22" applyNumberFormat="1" applyFont="1" applyFill="1" applyBorder="1" applyAlignment="1">
      <alignment horizontal="right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187" fontId="0" fillId="0" borderId="0" xfId="15" applyNumberFormat="1" applyBorder="1" applyAlignment="1">
      <alignment/>
    </xf>
    <xf numFmtId="187" fontId="0" fillId="0" borderId="0" xfId="15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6" borderId="13" xfId="0" applyFill="1" applyBorder="1" applyAlignment="1">
      <alignment horizontal="right"/>
    </xf>
    <xf numFmtId="1" fontId="0" fillId="6" borderId="0" xfId="0" applyNumberFormat="1" applyFill="1" applyAlignment="1">
      <alignment/>
    </xf>
    <xf numFmtId="187" fontId="0" fillId="6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13" xfId="0" applyFill="1" applyBorder="1" applyAlignment="1">
      <alignment horizontal="right"/>
    </xf>
    <xf numFmtId="1" fontId="0" fillId="4" borderId="0" xfId="0" applyNumberFormat="1" applyFill="1" applyAlignment="1">
      <alignment/>
    </xf>
    <xf numFmtId="187" fontId="0" fillId="4" borderId="0" xfId="0" applyNumberFormat="1" applyFill="1" applyAlignment="1">
      <alignment/>
    </xf>
    <xf numFmtId="2" fontId="5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6" borderId="0" xfId="0" applyNumberFormat="1" applyFill="1" applyAlignment="1">
      <alignment wrapText="1"/>
    </xf>
    <xf numFmtId="2" fontId="0" fillId="4" borderId="0" xfId="0" applyNumberFormat="1" applyFill="1" applyAlignment="1">
      <alignment wrapText="1"/>
    </xf>
    <xf numFmtId="3" fontId="0" fillId="6" borderId="0" xfId="15" applyNumberFormat="1" applyFill="1" applyBorder="1" applyAlignment="1">
      <alignment/>
    </xf>
    <xf numFmtId="3" fontId="0" fillId="4" borderId="0" xfId="15" applyNumberFormat="1" applyFill="1" applyBorder="1" applyAlignment="1">
      <alignment/>
    </xf>
    <xf numFmtId="3" fontId="0" fillId="6" borderId="0" xfId="15" applyNumberFormat="1" applyFont="1" applyFill="1" applyBorder="1" applyAlignment="1">
      <alignment/>
    </xf>
    <xf numFmtId="3" fontId="0" fillId="4" borderId="0" xfId="15" applyNumberFormat="1" applyFont="1" applyFill="1" applyBorder="1" applyAlignment="1">
      <alignment/>
    </xf>
    <xf numFmtId="178" fontId="0" fillId="0" borderId="0" xfId="17" applyAlignment="1">
      <alignment/>
    </xf>
    <xf numFmtId="1" fontId="17" fillId="0" borderId="0" xfId="0" applyNumberFormat="1" applyFont="1" applyAlignment="1">
      <alignment horizontal="right"/>
    </xf>
    <xf numFmtId="0" fontId="1" fillId="7" borderId="0" xfId="0" applyFont="1" applyFill="1" applyAlignment="1">
      <alignment/>
    </xf>
    <xf numFmtId="205" fontId="14" fillId="0" borderId="0" xfId="21" applyNumberFormat="1" applyFont="1" applyAlignment="1">
      <alignment/>
    </xf>
    <xf numFmtId="205" fontId="1" fillId="0" borderId="0" xfId="21" applyNumberFormat="1" applyFont="1" applyAlignment="1">
      <alignment/>
    </xf>
    <xf numFmtId="205" fontId="18" fillId="0" borderId="0" xfId="0" applyNumberFormat="1" applyFont="1" applyAlignment="1">
      <alignment/>
    </xf>
    <xf numFmtId="205" fontId="1" fillId="0" borderId="0" xfId="23" applyNumberFormat="1">
      <alignment/>
      <protection/>
    </xf>
    <xf numFmtId="205" fontId="0" fillId="0" borderId="0" xfId="0" applyNumberFormat="1" applyAlignment="1">
      <alignment/>
    </xf>
    <xf numFmtId="205" fontId="14" fillId="0" borderId="0" xfId="23" applyNumberFormat="1" applyFont="1">
      <alignment/>
      <protection/>
    </xf>
    <xf numFmtId="206" fontId="1" fillId="0" borderId="0" xfId="23" applyNumberFormat="1" applyFont="1">
      <alignment/>
      <protection/>
    </xf>
    <xf numFmtId="0" fontId="15" fillId="0" borderId="0" xfId="22" applyFont="1" applyFill="1" applyAlignment="1">
      <alignment wrapText="1"/>
      <protection/>
    </xf>
    <xf numFmtId="0" fontId="4" fillId="0" borderId="0" xfId="20" applyAlignment="1">
      <alignment/>
    </xf>
    <xf numFmtId="0" fontId="0" fillId="0" borderId="0" xfId="0" applyAlignment="1">
      <alignment/>
    </xf>
    <xf numFmtId="0" fontId="1" fillId="0" borderId="0" xfId="23" applyAlignment="1">
      <alignment/>
      <protection/>
    </xf>
    <xf numFmtId="0" fontId="1" fillId="0" borderId="0" xfId="22" applyAlignme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_PIB_RDI" xfId="21"/>
    <cellStyle name="Normal_Fig 4_ Debt Ratios-AEO 2001-2008_Final" xfId="22"/>
    <cellStyle name="Normal_South Africa tabl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339966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2 DATA'!$A$5:$A$15</c:f>
              <c:strCache>
                <c:ptCount val="11"/>
                <c:pt idx="0">
                  <c:v>Agriculture, Forestry and Fishing</c:v>
                </c:pt>
                <c:pt idx="1">
                  <c:v>Mining and Quarrying</c:v>
                </c:pt>
                <c:pt idx="2">
                  <c:v>Manufacturing</c:v>
                </c:pt>
                <c:pt idx="3">
                  <c:v>Energy</c:v>
                </c:pt>
                <c:pt idx="4">
                  <c:v>Construction</c:v>
                </c:pt>
                <c:pt idx="5">
                  <c:v>Wholesale and  Retail trade</c:v>
                </c:pt>
                <c:pt idx="6">
                  <c:v>Tourism</c:v>
                </c:pt>
                <c:pt idx="7">
                  <c:v>Transport, Storage and Communications</c:v>
                </c:pt>
                <c:pt idx="8">
                  <c:v>Finance, insurance, real estate, business</c:v>
                </c:pt>
                <c:pt idx="9">
                  <c:v>Public Administration and Defence</c:v>
                </c:pt>
                <c:pt idx="10">
                  <c:v>Other Services</c:v>
                </c:pt>
              </c:strCache>
            </c:strRef>
          </c:cat>
          <c:val>
            <c:numRef>
              <c:f>'FIG 2 DATA'!$B$5:$B$15</c:f>
              <c:numCache>
                <c:ptCount val="11"/>
                <c:pt idx="0">
                  <c:v>7345.179714152473</c:v>
                </c:pt>
                <c:pt idx="1">
                  <c:v>1126.1733106402382</c:v>
                </c:pt>
                <c:pt idx="2">
                  <c:v>3747.2536169471123</c:v>
                </c:pt>
                <c:pt idx="3">
                  <c:v>1008.0136880025325</c:v>
                </c:pt>
                <c:pt idx="4">
                  <c:v>4072.6134256909563</c:v>
                </c:pt>
                <c:pt idx="5">
                  <c:v>6411.482204609604</c:v>
                </c:pt>
                <c:pt idx="6">
                  <c:v>976.6272097835824</c:v>
                </c:pt>
                <c:pt idx="7">
                  <c:v>1524.5982882129128</c:v>
                </c:pt>
                <c:pt idx="8">
                  <c:v>3450.195919423652</c:v>
                </c:pt>
                <c:pt idx="9">
                  <c:v>994.0265306938601</c:v>
                </c:pt>
                <c:pt idx="10">
                  <c:v>1800.086895920529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 3 DATA'!$C$4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 3 DATA'!$A$5:$B$11</c:f>
              <c:multiLvlStrCache>
                <c:ptCount val="7"/>
                <c:lvl>
                  <c:pt idx="0">
                    <c:v>GDP at Current Price</c:v>
                  </c:pt>
                  <c:pt idx="1">
                    <c:v>Other services</c:v>
                  </c:pt>
                  <c:pt idx="2">
                    <c:v>Services </c:v>
                  </c:pt>
                  <c:pt idx="3">
                    <c:v>Construction</c:v>
                  </c:pt>
                  <c:pt idx="4">
                    <c:v>Industry excl. Petroleum</c:v>
                  </c:pt>
                  <c:pt idx="5">
                    <c:v>Petroleum</c:v>
                  </c:pt>
                  <c:pt idx="6">
                    <c:v>Agriculture</c:v>
                  </c:pt>
                </c:lvl>
              </c:multiLvlStrCache>
            </c:multiLvlStrRef>
          </c:cat>
          <c:val>
            <c:numRef>
              <c:f>'FIG 3 DATA'!$C$5:$C$11</c:f>
              <c:numCache>
                <c:ptCount val="7"/>
                <c:pt idx="0">
                  <c:v>5.2</c:v>
                </c:pt>
                <c:pt idx="1">
                  <c:v>1.192190157246083</c:v>
                </c:pt>
                <c:pt idx="2">
                  <c:v>1.7051983850334</c:v>
                </c:pt>
                <c:pt idx="3">
                  <c:v>0.713319516598429</c:v>
                </c:pt>
                <c:pt idx="4">
                  <c:v>0.17716858079429892</c:v>
                </c:pt>
                <c:pt idx="5">
                  <c:v>1.0931534601685937</c:v>
                </c:pt>
                <c:pt idx="6">
                  <c:v>0.31896990015917887</c:v>
                </c:pt>
              </c:numCache>
            </c:numRef>
          </c:val>
        </c:ser>
        <c:axId val="45257189"/>
        <c:axId val="4661518"/>
      </c:barChart>
      <c:catAx>
        <c:axId val="45257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61518"/>
        <c:crosses val="autoZero"/>
        <c:auto val="1"/>
        <c:lblOffset val="100"/>
        <c:noMultiLvlLbl val="0"/>
      </c:catAx>
      <c:valAx>
        <c:axId val="46615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257189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5103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510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5103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25103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39"/>
  <sheetViews>
    <sheetView workbookViewId="0" topLeftCell="A27">
      <selection activeCell="A40" sqref="A40"/>
    </sheetView>
  </sheetViews>
  <sheetFormatPr defaultColWidth="9.140625" defaultRowHeight="12.75"/>
  <cols>
    <col min="1" max="1" width="13.57421875" style="0" customWidth="1"/>
    <col min="13" max="24" width="9.140625" style="81" customWidth="1"/>
    <col min="25" max="35" width="9.140625" style="85" customWidth="1"/>
  </cols>
  <sheetData>
    <row r="1" ht="12.75">
      <c r="A1" s="108" t="s">
        <v>163</v>
      </c>
    </row>
    <row r="2" ht="12.75">
      <c r="A2" s="109" t="s">
        <v>93</v>
      </c>
    </row>
    <row r="3" ht="12.75">
      <c r="A3" s="109" t="s">
        <v>164</v>
      </c>
    </row>
    <row r="4" spans="1:36" ht="12.75">
      <c r="A4">
        <v>1</v>
      </c>
      <c r="B4">
        <f>+A4+1</f>
        <v>2</v>
      </c>
      <c r="C4">
        <f aca="true" t="shared" si="0" ref="C4:AJ4">+B4+1</f>
        <v>3</v>
      </c>
      <c r="D4">
        <f t="shared" si="0"/>
        <v>4</v>
      </c>
      <c r="E4">
        <f t="shared" si="0"/>
        <v>5</v>
      </c>
      <c r="F4">
        <f t="shared" si="0"/>
        <v>6</v>
      </c>
      <c r="G4">
        <f t="shared" si="0"/>
        <v>7</v>
      </c>
      <c r="H4">
        <f t="shared" si="0"/>
        <v>8</v>
      </c>
      <c r="I4">
        <f t="shared" si="0"/>
        <v>9</v>
      </c>
      <c r="J4">
        <f t="shared" si="0"/>
        <v>10</v>
      </c>
      <c r="K4">
        <f t="shared" si="0"/>
        <v>11</v>
      </c>
      <c r="L4">
        <f t="shared" si="0"/>
        <v>12</v>
      </c>
      <c r="M4">
        <f t="shared" si="0"/>
        <v>13</v>
      </c>
      <c r="N4">
        <f t="shared" si="0"/>
        <v>14</v>
      </c>
      <c r="O4">
        <f t="shared" si="0"/>
        <v>15</v>
      </c>
      <c r="P4">
        <f t="shared" si="0"/>
        <v>16</v>
      </c>
      <c r="Q4">
        <f t="shared" si="0"/>
        <v>17</v>
      </c>
      <c r="R4">
        <f t="shared" si="0"/>
        <v>18</v>
      </c>
      <c r="S4">
        <f t="shared" si="0"/>
        <v>19</v>
      </c>
      <c r="T4">
        <f t="shared" si="0"/>
        <v>20</v>
      </c>
      <c r="U4">
        <f t="shared" si="0"/>
        <v>21</v>
      </c>
      <c r="V4">
        <f t="shared" si="0"/>
        <v>22</v>
      </c>
      <c r="W4">
        <f t="shared" si="0"/>
        <v>23</v>
      </c>
      <c r="X4">
        <f t="shared" si="0"/>
        <v>24</v>
      </c>
      <c r="Y4">
        <f t="shared" si="0"/>
        <v>25</v>
      </c>
      <c r="Z4">
        <f t="shared" si="0"/>
        <v>26</v>
      </c>
      <c r="AA4">
        <f t="shared" si="0"/>
        <v>27</v>
      </c>
      <c r="AB4">
        <f t="shared" si="0"/>
        <v>28</v>
      </c>
      <c r="AC4">
        <f t="shared" si="0"/>
        <v>29</v>
      </c>
      <c r="AD4">
        <f t="shared" si="0"/>
        <v>30</v>
      </c>
      <c r="AE4">
        <f t="shared" si="0"/>
        <v>31</v>
      </c>
      <c r="AF4">
        <f t="shared" si="0"/>
        <v>32</v>
      </c>
      <c r="AG4">
        <f t="shared" si="0"/>
        <v>33</v>
      </c>
      <c r="AH4">
        <f t="shared" si="0"/>
        <v>34</v>
      </c>
      <c r="AI4">
        <f t="shared" si="0"/>
        <v>35</v>
      </c>
      <c r="AJ4">
        <f t="shared" si="0"/>
        <v>36</v>
      </c>
    </row>
    <row r="5" spans="1:35" s="90" customFormat="1" ht="38.25">
      <c r="A5" s="89"/>
      <c r="B5" s="90" t="s">
        <v>129</v>
      </c>
      <c r="C5" s="90" t="str">
        <f>+B5</f>
        <v>Real GDP</v>
      </c>
      <c r="D5" s="90" t="str">
        <f aca="true" t="shared" si="1" ref="D5:L5">+C5</f>
        <v>Real GDP</v>
      </c>
      <c r="E5" s="90" t="str">
        <f t="shared" si="1"/>
        <v>Real GDP</v>
      </c>
      <c r="F5" s="90" t="str">
        <f t="shared" si="1"/>
        <v>Real GDP</v>
      </c>
      <c r="G5" s="90" t="str">
        <f t="shared" si="1"/>
        <v>Real GDP</v>
      </c>
      <c r="H5" s="90" t="str">
        <f t="shared" si="1"/>
        <v>Real GDP</v>
      </c>
      <c r="I5" s="90" t="str">
        <f t="shared" si="1"/>
        <v>Real GDP</v>
      </c>
      <c r="J5" s="90" t="str">
        <f t="shared" si="1"/>
        <v>Real GDP</v>
      </c>
      <c r="K5" s="90" t="str">
        <f t="shared" si="1"/>
        <v>Real GDP</v>
      </c>
      <c r="L5" s="90" t="str">
        <f t="shared" si="1"/>
        <v>Real GDP</v>
      </c>
      <c r="M5" s="91" t="s">
        <v>130</v>
      </c>
      <c r="N5" s="91" t="str">
        <f>+M5</f>
        <v>Per cap gdp ppp</v>
      </c>
      <c r="O5" s="91" t="str">
        <f aca="true" t="shared" si="2" ref="O5:W5">+N5</f>
        <v>Per cap gdp ppp</v>
      </c>
      <c r="P5" s="91" t="str">
        <f t="shared" si="2"/>
        <v>Per cap gdp ppp</v>
      </c>
      <c r="Q5" s="91" t="str">
        <f t="shared" si="2"/>
        <v>Per cap gdp ppp</v>
      </c>
      <c r="R5" s="91" t="str">
        <f t="shared" si="2"/>
        <v>Per cap gdp ppp</v>
      </c>
      <c r="S5" s="91" t="str">
        <f t="shared" si="2"/>
        <v>Per cap gdp ppp</v>
      </c>
      <c r="T5" s="91" t="str">
        <f t="shared" si="2"/>
        <v>Per cap gdp ppp</v>
      </c>
      <c r="U5" s="91" t="str">
        <f t="shared" si="2"/>
        <v>Per cap gdp ppp</v>
      </c>
      <c r="V5" s="91" t="str">
        <f t="shared" si="2"/>
        <v>Per cap gdp ppp</v>
      </c>
      <c r="W5" s="91" t="str">
        <f t="shared" si="2"/>
        <v>Per cap gdp ppp</v>
      </c>
      <c r="X5" s="91" t="s">
        <v>137</v>
      </c>
      <c r="Y5" s="92" t="s">
        <v>131</v>
      </c>
      <c r="Z5" s="92" t="str">
        <f>+Y5</f>
        <v>Region Per cap gdp ppp</v>
      </c>
      <c r="AA5" s="92" t="str">
        <f aca="true" t="shared" si="3" ref="AA5:AI5">+Z5</f>
        <v>Region Per cap gdp ppp</v>
      </c>
      <c r="AB5" s="92" t="str">
        <f t="shared" si="3"/>
        <v>Region Per cap gdp ppp</v>
      </c>
      <c r="AC5" s="92" t="str">
        <f t="shared" si="3"/>
        <v>Region Per cap gdp ppp</v>
      </c>
      <c r="AD5" s="92" t="str">
        <f t="shared" si="3"/>
        <v>Region Per cap gdp ppp</v>
      </c>
      <c r="AE5" s="92" t="str">
        <f t="shared" si="3"/>
        <v>Region Per cap gdp ppp</v>
      </c>
      <c r="AF5" s="92" t="str">
        <f t="shared" si="3"/>
        <v>Region Per cap gdp ppp</v>
      </c>
      <c r="AG5" s="92" t="str">
        <f t="shared" si="3"/>
        <v>Region Per cap gdp ppp</v>
      </c>
      <c r="AH5" s="92" t="str">
        <f t="shared" si="3"/>
        <v>Region Per cap gdp ppp</v>
      </c>
      <c r="AI5" s="92" t="str">
        <f t="shared" si="3"/>
        <v>Region Per cap gdp ppp</v>
      </c>
    </row>
    <row r="6" spans="1:35" ht="13.5" thickBot="1">
      <c r="A6" s="73"/>
      <c r="B6" s="74">
        <v>1998</v>
      </c>
      <c r="C6" s="74">
        <v>1999</v>
      </c>
      <c r="D6" s="74">
        <v>2000</v>
      </c>
      <c r="E6" s="74">
        <v>2001</v>
      </c>
      <c r="F6" s="74">
        <v>2002</v>
      </c>
      <c r="G6" s="74">
        <v>2003</v>
      </c>
      <c r="H6" s="74">
        <v>2004</v>
      </c>
      <c r="I6" s="74">
        <v>2005</v>
      </c>
      <c r="J6" s="74" t="s">
        <v>14</v>
      </c>
      <c r="K6" s="74" t="s">
        <v>4</v>
      </c>
      <c r="L6" s="74" t="s">
        <v>125</v>
      </c>
      <c r="M6" s="82">
        <v>1998</v>
      </c>
      <c r="N6" s="82">
        <v>1999</v>
      </c>
      <c r="O6" s="82">
        <v>2000</v>
      </c>
      <c r="P6" s="82">
        <v>2001</v>
      </c>
      <c r="Q6" s="82">
        <v>2002</v>
      </c>
      <c r="R6" s="82">
        <v>2003</v>
      </c>
      <c r="S6" s="82">
        <v>2004</v>
      </c>
      <c r="T6" s="82">
        <v>2005</v>
      </c>
      <c r="U6" s="82" t="s">
        <v>14</v>
      </c>
      <c r="V6" s="82" t="s">
        <v>4</v>
      </c>
      <c r="W6" s="82" t="s">
        <v>125</v>
      </c>
      <c r="X6" s="82"/>
      <c r="Y6" s="86">
        <v>1998</v>
      </c>
      <c r="Z6" s="86">
        <v>1999</v>
      </c>
      <c r="AA6" s="86">
        <v>2000</v>
      </c>
      <c r="AB6" s="86">
        <v>2001</v>
      </c>
      <c r="AC6" s="86">
        <v>2002</v>
      </c>
      <c r="AD6" s="86">
        <v>2003</v>
      </c>
      <c r="AE6" s="86">
        <v>2004</v>
      </c>
      <c r="AF6" s="86">
        <v>2005</v>
      </c>
      <c r="AG6" s="86" t="s">
        <v>14</v>
      </c>
      <c r="AH6" s="86" t="s">
        <v>4</v>
      </c>
      <c r="AI6" s="86" t="s">
        <v>125</v>
      </c>
    </row>
    <row r="7" spans="1:36" ht="12.75">
      <c r="A7" s="75" t="s">
        <v>16</v>
      </c>
      <c r="B7" s="76">
        <v>5.099999999999994</v>
      </c>
      <c r="C7" s="76">
        <v>3.2</v>
      </c>
      <c r="D7" s="76">
        <v>2.2</v>
      </c>
      <c r="E7" s="76">
        <v>2.0999999999999943</v>
      </c>
      <c r="F7" s="76">
        <v>4.699999999999989</v>
      </c>
      <c r="G7" s="76">
        <v>6.899999999999991</v>
      </c>
      <c r="H7" s="76">
        <v>5.2</v>
      </c>
      <c r="I7" s="76">
        <v>5.099999999999994</v>
      </c>
      <c r="J7" s="76">
        <v>3.0693769981193775</v>
      </c>
      <c r="K7" s="76">
        <v>5.246601792530026</v>
      </c>
      <c r="L7" s="76">
        <v>5.129455318303444</v>
      </c>
      <c r="M7" s="93">
        <v>5181.502577008659</v>
      </c>
      <c r="N7" s="93">
        <v>5349.836643316874</v>
      </c>
      <c r="O7" s="93">
        <v>5505.020306795935</v>
      </c>
      <c r="P7" s="93">
        <v>5701.987978056831</v>
      </c>
      <c r="Q7" s="93">
        <v>5972.504094932931</v>
      </c>
      <c r="R7" s="93">
        <v>6427.873468968995</v>
      </c>
      <c r="S7" s="93">
        <v>6834.009431885753</v>
      </c>
      <c r="T7" s="93">
        <v>7259.709287190476</v>
      </c>
      <c r="U7" s="93">
        <v>7160.125377767565</v>
      </c>
      <c r="V7" s="93">
        <v>6985.022632063843</v>
      </c>
      <c r="W7" s="93">
        <v>7547.480355656473</v>
      </c>
      <c r="X7" s="93" t="s">
        <v>132</v>
      </c>
      <c r="Y7" s="94">
        <v>3523.728389313992</v>
      </c>
      <c r="Z7" s="94">
        <v>3649.2707094319817</v>
      </c>
      <c r="AA7" s="94">
        <v>3790.8721750080413</v>
      </c>
      <c r="AB7" s="94">
        <v>3976.297134047918</v>
      </c>
      <c r="AC7" s="94">
        <v>4124.445348145265</v>
      </c>
      <c r="AD7" s="94">
        <v>4364.832080885939</v>
      </c>
      <c r="AE7" s="94">
        <v>4609.846716946849</v>
      </c>
      <c r="AF7" s="94">
        <v>4868.7813965048335</v>
      </c>
      <c r="AG7" s="94">
        <v>5242.953908686662</v>
      </c>
      <c r="AH7" s="94">
        <v>5452.561849182688</v>
      </c>
      <c r="AI7" s="94">
        <v>5578.428165618093</v>
      </c>
      <c r="AJ7" s="97" t="s">
        <v>132</v>
      </c>
    </row>
    <row r="8" spans="1:36" ht="12.75">
      <c r="A8" s="75" t="s">
        <v>18</v>
      </c>
      <c r="B8" s="76">
        <v>6.80476211407226</v>
      </c>
      <c r="C8" s="76">
        <v>3.239799671335719</v>
      </c>
      <c r="D8" s="76">
        <v>3.01207617494621</v>
      </c>
      <c r="E8" s="76">
        <v>3.14196622306393</v>
      </c>
      <c r="F8" s="76">
        <v>14.532452864468294</v>
      </c>
      <c r="G8" s="76">
        <v>3.3082779221128567</v>
      </c>
      <c r="H8" s="76">
        <v>11.182807762851677</v>
      </c>
      <c r="I8" s="76">
        <v>20.61324021505875</v>
      </c>
      <c r="J8" s="76">
        <v>15.750430885895117</v>
      </c>
      <c r="K8" s="76">
        <v>28.327714401636705</v>
      </c>
      <c r="L8" s="76">
        <v>18.01229270043583</v>
      </c>
      <c r="M8" s="93">
        <v>1713.9007667585824</v>
      </c>
      <c r="N8" s="93">
        <v>1774.7447599890056</v>
      </c>
      <c r="O8" s="93">
        <v>1758.4944916280426</v>
      </c>
      <c r="P8" s="93">
        <v>1851.7693098712361</v>
      </c>
      <c r="Q8" s="93">
        <v>2095.791950501186</v>
      </c>
      <c r="R8" s="93">
        <v>2149.206936934921</v>
      </c>
      <c r="S8" s="93">
        <v>2380.9596170494065</v>
      </c>
      <c r="T8" s="93">
        <v>2720.0671939491713</v>
      </c>
      <c r="U8" s="93">
        <v>3437.7582049563034</v>
      </c>
      <c r="V8" s="93">
        <v>3715.3826305896373</v>
      </c>
      <c r="W8" s="93">
        <v>4269.66962133471</v>
      </c>
      <c r="X8" s="93" t="s">
        <v>133</v>
      </c>
      <c r="Y8" s="94">
        <v>4430.383473356805</v>
      </c>
      <c r="Z8" s="94">
        <v>4508.828168879997</v>
      </c>
      <c r="AA8" s="94">
        <v>4662.487067814187</v>
      </c>
      <c r="AB8" s="94">
        <v>4839.146442112145</v>
      </c>
      <c r="AC8" s="94">
        <v>5024.563036708135</v>
      </c>
      <c r="AD8" s="94">
        <v>5175.327316452522</v>
      </c>
      <c r="AE8" s="94">
        <v>5441.92324205698</v>
      </c>
      <c r="AF8" s="94">
        <v>5760.111535626965</v>
      </c>
      <c r="AG8" s="94">
        <v>6275.145838953216</v>
      </c>
      <c r="AH8" s="94">
        <v>6578.694025872221</v>
      </c>
      <c r="AI8" s="94">
        <v>6924.146086763741</v>
      </c>
      <c r="AJ8" s="97" t="s">
        <v>133</v>
      </c>
    </row>
    <row r="9" spans="1:36" ht="12.75">
      <c r="A9" s="75" t="s">
        <v>20</v>
      </c>
      <c r="B9" s="76">
        <v>3.9610121462359427</v>
      </c>
      <c r="C9" s="76">
        <v>5.341449371376683</v>
      </c>
      <c r="D9" s="76">
        <v>4.861667559892036</v>
      </c>
      <c r="E9" s="76">
        <v>6.248410555082029</v>
      </c>
      <c r="F9" s="76">
        <v>4.421114337000409</v>
      </c>
      <c r="G9" s="76">
        <v>3.882508341091273</v>
      </c>
      <c r="H9" s="76">
        <v>3.119857108411761</v>
      </c>
      <c r="I9" s="76">
        <v>2.8652368180248855</v>
      </c>
      <c r="J9" s="76">
        <v>4.480233657334098</v>
      </c>
      <c r="K9" s="76">
        <v>4.846637380138441</v>
      </c>
      <c r="L9" s="76">
        <v>4.507569670357592</v>
      </c>
      <c r="M9" s="93">
        <v>815.2521083585916</v>
      </c>
      <c r="N9" s="93">
        <v>846.2544484272859</v>
      </c>
      <c r="O9" s="93">
        <v>879.799201132056</v>
      </c>
      <c r="P9" s="93">
        <v>927.248674383894</v>
      </c>
      <c r="Q9" s="93">
        <v>954.6927697344069</v>
      </c>
      <c r="R9" s="93">
        <v>979.8335004048103</v>
      </c>
      <c r="S9" s="93">
        <v>1005.1256020724704</v>
      </c>
      <c r="T9" s="93">
        <v>1027.0951079837955</v>
      </c>
      <c r="U9" s="93">
        <v>1159.248341943053</v>
      </c>
      <c r="V9" s="93">
        <v>1190.7059807827613</v>
      </c>
      <c r="W9" s="93">
        <v>1228.4750536672059</v>
      </c>
      <c r="X9" s="93" t="s">
        <v>134</v>
      </c>
      <c r="Y9" s="94">
        <v>1103.8183555468838</v>
      </c>
      <c r="Z9" s="94">
        <v>1126.3651439123332</v>
      </c>
      <c r="AA9" s="94">
        <v>1156.031349089173</v>
      </c>
      <c r="AB9" s="94">
        <v>1198.5619340975045</v>
      </c>
      <c r="AC9" s="94">
        <v>1219.8865652141512</v>
      </c>
      <c r="AD9" s="94">
        <v>1300.6990831857188</v>
      </c>
      <c r="AE9" s="94">
        <v>1371.4658378725574</v>
      </c>
      <c r="AF9" s="94">
        <v>1429.4289940528643</v>
      </c>
      <c r="AG9" s="94">
        <v>1270.728846325111</v>
      </c>
      <c r="AH9" s="94">
        <v>1320.5869365695328</v>
      </c>
      <c r="AI9" s="94">
        <v>1375.403189474206</v>
      </c>
      <c r="AJ9" s="97" t="s">
        <v>134</v>
      </c>
    </row>
    <row r="10" spans="1:36" ht="12.75">
      <c r="A10" s="75" t="s">
        <v>22</v>
      </c>
      <c r="B10" s="76">
        <v>14.536501350994468</v>
      </c>
      <c r="C10" s="76">
        <v>7.132778669005613</v>
      </c>
      <c r="D10" s="76">
        <v>7.297605538652641</v>
      </c>
      <c r="E10" s="76">
        <v>9.113411713854337</v>
      </c>
      <c r="F10" s="76">
        <v>1.579701814087353</v>
      </c>
      <c r="G10" s="76">
        <v>9.536950208157236</v>
      </c>
      <c r="H10" s="76">
        <v>3.3878257553524804</v>
      </c>
      <c r="I10" s="76">
        <v>8.372071944815485</v>
      </c>
      <c r="J10" s="76">
        <v>4.191246637731627</v>
      </c>
      <c r="K10" s="76">
        <v>4.2871775323147565</v>
      </c>
      <c r="L10" s="76">
        <v>4.083813458723773</v>
      </c>
      <c r="M10" s="93">
        <v>5737.745364420834</v>
      </c>
      <c r="N10" s="93">
        <v>6032.888785414654</v>
      </c>
      <c r="O10" s="93">
        <v>6440.065373593422</v>
      </c>
      <c r="P10" s="93">
        <v>7583.056848669926</v>
      </c>
      <c r="Q10" s="93">
        <v>7768.287332675399</v>
      </c>
      <c r="R10" s="93">
        <v>8389.273491321292</v>
      </c>
      <c r="S10" s="93">
        <v>8944.16097335286</v>
      </c>
      <c r="T10" s="93">
        <v>9465.799981732578</v>
      </c>
      <c r="U10" s="93">
        <v>11610.881103751457</v>
      </c>
      <c r="V10" s="93">
        <v>12234.15913041384</v>
      </c>
      <c r="W10" s="93">
        <v>12750.884704763557</v>
      </c>
      <c r="X10" s="93" t="s">
        <v>133</v>
      </c>
      <c r="Y10" s="94">
        <v>4430.383473356805</v>
      </c>
      <c r="Z10" s="94">
        <v>4508.828168879997</v>
      </c>
      <c r="AA10" s="94">
        <v>4662.487067814187</v>
      </c>
      <c r="AB10" s="94">
        <v>4839.146442112145</v>
      </c>
      <c r="AC10" s="94">
        <v>5024.563036708135</v>
      </c>
      <c r="AD10" s="94">
        <v>5175.327316452522</v>
      </c>
      <c r="AE10" s="94">
        <v>5441.92324205698</v>
      </c>
      <c r="AF10" s="94">
        <v>5760.111535626965</v>
      </c>
      <c r="AG10" s="94">
        <v>6275.145838953216</v>
      </c>
      <c r="AH10" s="94">
        <v>6578.694025872221</v>
      </c>
      <c r="AI10" s="94">
        <v>6924.146086763741</v>
      </c>
      <c r="AJ10" s="97" t="s">
        <v>133</v>
      </c>
    </row>
    <row r="11" spans="1:36" ht="12.75">
      <c r="A11" s="75" t="s">
        <v>24</v>
      </c>
      <c r="B11" s="76">
        <v>7.307714035162993</v>
      </c>
      <c r="C11" s="76">
        <v>6.241681744690952</v>
      </c>
      <c r="D11" s="76">
        <v>1.8581869537487528</v>
      </c>
      <c r="E11" s="76">
        <v>7.088668536873821</v>
      </c>
      <c r="F11" s="76">
        <v>5.399704572448405</v>
      </c>
      <c r="G11" s="76">
        <v>8.047772025135803</v>
      </c>
      <c r="H11" s="76">
        <v>4.615325685708349</v>
      </c>
      <c r="I11" s="76">
        <v>7.099362476803517</v>
      </c>
      <c r="J11" s="76">
        <v>5.512231729429251</v>
      </c>
      <c r="K11" s="76">
        <v>5.35692788497002</v>
      </c>
      <c r="L11" s="76">
        <v>5.14933320971569</v>
      </c>
      <c r="M11" s="93">
        <v>876.2086702905326</v>
      </c>
      <c r="N11" s="93">
        <v>994.156381107108</v>
      </c>
      <c r="O11" s="93">
        <v>1017.7160177343493</v>
      </c>
      <c r="P11" s="93">
        <v>1051.7346506047422</v>
      </c>
      <c r="Q11" s="93">
        <v>1124.7599720379478</v>
      </c>
      <c r="R11" s="93">
        <v>1184.9178337348785</v>
      </c>
      <c r="S11" s="93">
        <v>1246.066713211697</v>
      </c>
      <c r="T11" s="93">
        <v>1270.8996049648576</v>
      </c>
      <c r="U11" s="93">
        <v>1314.0484192287408</v>
      </c>
      <c r="V11" s="93">
        <v>1395.893281302718</v>
      </c>
      <c r="W11" s="93">
        <v>1450.8425631673474</v>
      </c>
      <c r="X11" s="93" t="s">
        <v>134</v>
      </c>
      <c r="Y11" s="94">
        <v>1103.8183555468838</v>
      </c>
      <c r="Z11" s="94">
        <v>1126.3651439123332</v>
      </c>
      <c r="AA11" s="94">
        <v>1156.031349089173</v>
      </c>
      <c r="AB11" s="94">
        <v>1198.5619340975045</v>
      </c>
      <c r="AC11" s="94">
        <v>1219.8865652141512</v>
      </c>
      <c r="AD11" s="94">
        <v>1300.6990831857188</v>
      </c>
      <c r="AE11" s="94">
        <v>1371.4658378725574</v>
      </c>
      <c r="AF11" s="94">
        <v>1429.4289940528643</v>
      </c>
      <c r="AG11" s="94">
        <v>1270.728846325111</v>
      </c>
      <c r="AH11" s="94">
        <v>1320.5869365695328</v>
      </c>
      <c r="AI11" s="94">
        <v>1375.403189474206</v>
      </c>
      <c r="AJ11" s="97" t="s">
        <v>134</v>
      </c>
    </row>
    <row r="12" spans="1:36" ht="12.75">
      <c r="A12" s="75" t="s">
        <v>28</v>
      </c>
      <c r="B12" s="76">
        <v>4.9</v>
      </c>
      <c r="C12" s="76">
        <v>4.1</v>
      </c>
      <c r="D12" s="76">
        <v>4.2</v>
      </c>
      <c r="E12" s="76">
        <v>4.5</v>
      </c>
      <c r="F12" s="76">
        <v>4</v>
      </c>
      <c r="G12" s="76">
        <v>4</v>
      </c>
      <c r="H12" s="76">
        <v>3.7</v>
      </c>
      <c r="I12" s="76">
        <v>2.2</v>
      </c>
      <c r="J12" s="76">
        <v>3.5073252659943543</v>
      </c>
      <c r="K12" s="76">
        <v>4.037073211998843</v>
      </c>
      <c r="L12" s="76">
        <v>4.008368299496312</v>
      </c>
      <c r="M12" s="93">
        <v>1946.82513305692</v>
      </c>
      <c r="N12" s="93">
        <v>2082.3112179934074</v>
      </c>
      <c r="O12" s="93">
        <v>2157.94235216902</v>
      </c>
      <c r="P12" s="93">
        <v>2263.6497157789877</v>
      </c>
      <c r="Q12" s="93">
        <v>2349.377800133663</v>
      </c>
      <c r="R12" s="93">
        <v>2439.8295727863806</v>
      </c>
      <c r="S12" s="93">
        <v>2555.289339479245</v>
      </c>
      <c r="T12" s="93">
        <v>2593.8710003252277</v>
      </c>
      <c r="U12" s="93">
        <v>2848.45669086886</v>
      </c>
      <c r="V12" s="93">
        <v>2934.5125022449015</v>
      </c>
      <c r="W12" s="93">
        <v>3093.5351925554837</v>
      </c>
      <c r="X12" s="93" t="s">
        <v>135</v>
      </c>
      <c r="Y12" s="94">
        <v>1110.7772900478215</v>
      </c>
      <c r="Z12" s="94">
        <v>1113.8890363373393</v>
      </c>
      <c r="AA12" s="94">
        <v>1114.936557939215</v>
      </c>
      <c r="AB12" s="94">
        <v>1167.995073092568</v>
      </c>
      <c r="AC12" s="94">
        <v>1212.1874791196747</v>
      </c>
      <c r="AD12" s="94">
        <v>1269.3350676855198</v>
      </c>
      <c r="AE12" s="94">
        <v>1385.3711171708173</v>
      </c>
      <c r="AF12" s="94">
        <v>1433.2406806840843</v>
      </c>
      <c r="AG12" s="94">
        <v>1562.6471300966714</v>
      </c>
      <c r="AH12" s="94">
        <v>1593.3509519459758</v>
      </c>
      <c r="AI12" s="94">
        <v>1699.2247751142102</v>
      </c>
      <c r="AJ12" s="97" t="s">
        <v>135</v>
      </c>
    </row>
    <row r="13" spans="1:36" ht="12.75">
      <c r="A13" s="75" t="s">
        <v>127</v>
      </c>
      <c r="B13" s="76">
        <v>5.4</v>
      </c>
      <c r="C13" s="76">
        <v>1.6</v>
      </c>
      <c r="D13" s="76">
        <v>-2.3</v>
      </c>
      <c r="E13" s="76">
        <v>0.1</v>
      </c>
      <c r="F13" s="76">
        <v>-1.6</v>
      </c>
      <c r="G13" s="76">
        <v>-1.7</v>
      </c>
      <c r="H13" s="76">
        <v>1.6</v>
      </c>
      <c r="I13" s="76">
        <v>1.8</v>
      </c>
      <c r="J13" s="76">
        <v>1.3861856301090825</v>
      </c>
      <c r="K13" s="76">
        <v>2.4370006291550395</v>
      </c>
      <c r="L13" s="76">
        <v>2.646014907642913</v>
      </c>
      <c r="M13" s="93">
        <v>1523.5969661755148</v>
      </c>
      <c r="N13" s="93">
        <v>1533.3652275972509</v>
      </c>
      <c r="O13" s="93">
        <v>1474.5757401474018</v>
      </c>
      <c r="P13" s="93">
        <v>1483.6344903526208</v>
      </c>
      <c r="Q13" s="93">
        <v>1461.2456104349046</v>
      </c>
      <c r="R13" s="93">
        <v>1444.705362667513</v>
      </c>
      <c r="S13" s="93">
        <v>1484.4424074570165</v>
      </c>
      <c r="T13" s="93">
        <v>1514.4831250556551</v>
      </c>
      <c r="U13" s="93">
        <v>1393.4083869359933</v>
      </c>
      <c r="V13" s="93">
        <v>1436.9416499059707</v>
      </c>
      <c r="W13" s="93">
        <v>1469.097117840269</v>
      </c>
      <c r="X13" s="93" t="s">
        <v>134</v>
      </c>
      <c r="Y13" s="94">
        <v>1103.8183555468838</v>
      </c>
      <c r="Z13" s="94">
        <v>1126.3651439123332</v>
      </c>
      <c r="AA13" s="94">
        <v>1156.031349089173</v>
      </c>
      <c r="AB13" s="94">
        <v>1198.5619340975045</v>
      </c>
      <c r="AC13" s="94">
        <v>1219.8865652141512</v>
      </c>
      <c r="AD13" s="94">
        <v>1300.6990831857188</v>
      </c>
      <c r="AE13" s="94">
        <v>1371.4658378725574</v>
      </c>
      <c r="AF13" s="94">
        <v>1429.4289940528643</v>
      </c>
      <c r="AG13" s="94">
        <v>1270.728846325111</v>
      </c>
      <c r="AH13" s="94">
        <v>1320.5869365695328</v>
      </c>
      <c r="AI13" s="94">
        <v>1375.403189474206</v>
      </c>
      <c r="AJ13" s="97" t="s">
        <v>134</v>
      </c>
    </row>
    <row r="14" spans="1:36" ht="12.75">
      <c r="A14" s="75" t="s">
        <v>34</v>
      </c>
      <c r="B14" s="76">
        <v>6.917605825268367</v>
      </c>
      <c r="C14" s="76">
        <v>-0.5003471351398758</v>
      </c>
      <c r="D14" s="76">
        <v>-0.5022912332976119</v>
      </c>
      <c r="E14" s="76">
        <v>11.517651243613585</v>
      </c>
      <c r="F14" s="76">
        <v>8.513442130555205</v>
      </c>
      <c r="G14" s="76">
        <v>14.288911705896496</v>
      </c>
      <c r="H14" s="76">
        <v>33.672116165893414</v>
      </c>
      <c r="I14" s="76">
        <v>8.581468280402333</v>
      </c>
      <c r="J14" s="76">
        <v>0.21620905855561645</v>
      </c>
      <c r="K14" s="76">
        <v>2.4619691147976797</v>
      </c>
      <c r="L14" s="76">
        <v>0.9618499766435917</v>
      </c>
      <c r="M14" s="93">
        <v>858.0331199359617</v>
      </c>
      <c r="N14" s="93">
        <v>819.8447326057671</v>
      </c>
      <c r="O14" s="93">
        <v>808.5882567500048</v>
      </c>
      <c r="P14" s="93">
        <v>878.9127957494577</v>
      </c>
      <c r="Q14" s="93">
        <v>948.2438730045592</v>
      </c>
      <c r="R14" s="93">
        <v>1039.198893494894</v>
      </c>
      <c r="S14" s="93">
        <v>1337.5630083124095</v>
      </c>
      <c r="T14" s="93">
        <v>1405.6828145423672</v>
      </c>
      <c r="U14" s="93">
        <v>1550.8077232343867</v>
      </c>
      <c r="V14" s="93">
        <v>1386.4977046411934</v>
      </c>
      <c r="W14" s="93">
        <v>1408.4780985417208</v>
      </c>
      <c r="X14" s="93" t="s">
        <v>135</v>
      </c>
      <c r="Y14" s="94">
        <v>1110.7772900478215</v>
      </c>
      <c r="Z14" s="94">
        <v>1113.8890363373393</v>
      </c>
      <c r="AA14" s="94">
        <v>1114.936557939215</v>
      </c>
      <c r="AB14" s="94">
        <v>1167.995073092568</v>
      </c>
      <c r="AC14" s="94">
        <v>1212.1874791196747</v>
      </c>
      <c r="AD14" s="94">
        <v>1269.3350676855198</v>
      </c>
      <c r="AE14" s="94">
        <v>1385.3711171708173</v>
      </c>
      <c r="AF14" s="94">
        <v>1433.2406806840843</v>
      </c>
      <c r="AG14" s="94">
        <v>1562.6471300966714</v>
      </c>
      <c r="AH14" s="94">
        <v>1593.3509519459758</v>
      </c>
      <c r="AI14" s="94">
        <v>1699.2247751142102</v>
      </c>
      <c r="AJ14" s="97" t="s">
        <v>135</v>
      </c>
    </row>
    <row r="15" spans="1:36" ht="12.75">
      <c r="A15" s="75" t="s">
        <v>128</v>
      </c>
      <c r="B15" s="76">
        <v>3.746754049709395</v>
      </c>
      <c r="C15" s="76">
        <v>-2.7413587604290797</v>
      </c>
      <c r="D15" s="76">
        <v>7.573529411764725</v>
      </c>
      <c r="E15" s="76">
        <v>3.809631389225615</v>
      </c>
      <c r="F15" s="76">
        <v>4.582657959456554</v>
      </c>
      <c r="G15" s="76">
        <v>0.8079748163693665</v>
      </c>
      <c r="H15" s="76">
        <v>3.570313313209113</v>
      </c>
      <c r="I15" s="76">
        <v>7.658291457286424</v>
      </c>
      <c r="J15" s="76">
        <v>6.754126206402966</v>
      </c>
      <c r="K15" s="76">
        <v>1.9056132876427379</v>
      </c>
      <c r="L15" s="76">
        <v>6.609216617246827</v>
      </c>
      <c r="M15" s="93">
        <v>944.4944813972729</v>
      </c>
      <c r="N15" s="93">
        <v>899.3977011663821</v>
      </c>
      <c r="O15" s="93">
        <v>963.29620831884</v>
      </c>
      <c r="P15" s="93">
        <v>990.0650779198565</v>
      </c>
      <c r="Q15" s="93">
        <v>1029.8242406345369</v>
      </c>
      <c r="R15" s="93">
        <v>1022.1486099287074</v>
      </c>
      <c r="S15" s="93">
        <v>1054.9931522175732</v>
      </c>
      <c r="T15" s="93">
        <v>1146.569555457215</v>
      </c>
      <c r="U15" s="93">
        <v>1393.9314060698373</v>
      </c>
      <c r="V15" s="93">
        <v>1316.905050849714</v>
      </c>
      <c r="W15" s="93">
        <v>1397.1130598599602</v>
      </c>
      <c r="X15" s="93" t="s">
        <v>135</v>
      </c>
      <c r="Y15" s="94">
        <v>1110.7772900478215</v>
      </c>
      <c r="Z15" s="94">
        <v>1113.8890363373393</v>
      </c>
      <c r="AA15" s="94">
        <v>1114.936557939215</v>
      </c>
      <c r="AB15" s="94">
        <v>1167.995073092568</v>
      </c>
      <c r="AC15" s="94">
        <v>1212.1874791196747</v>
      </c>
      <c r="AD15" s="94">
        <v>1269.3350676855198</v>
      </c>
      <c r="AE15" s="94">
        <v>1385.3711171708173</v>
      </c>
      <c r="AF15" s="94">
        <v>1433.2406806840843</v>
      </c>
      <c r="AG15" s="94">
        <v>1562.6471300966714</v>
      </c>
      <c r="AH15" s="94">
        <v>1593.3509519459758</v>
      </c>
      <c r="AI15" s="94">
        <v>1699.2247751142102</v>
      </c>
      <c r="AJ15" s="97" t="s">
        <v>135</v>
      </c>
    </row>
    <row r="16" spans="1:36" ht="12.75">
      <c r="A16" s="75" t="s">
        <v>138</v>
      </c>
      <c r="B16" s="76">
        <v>-1.7369235359444135</v>
      </c>
      <c r="C16" s="76">
        <v>-4.270108441505101</v>
      </c>
      <c r="D16" s="76">
        <v>-6.894390473205888</v>
      </c>
      <c r="E16" s="76">
        <v>-2.1204981487714605</v>
      </c>
      <c r="F16" s="76">
        <v>3.4731774415405847</v>
      </c>
      <c r="G16" s="76">
        <v>5.7826520438683815</v>
      </c>
      <c r="H16" s="76">
        <v>6.628966383914545</v>
      </c>
      <c r="I16" s="76">
        <v>6.463380558551108</v>
      </c>
      <c r="J16" s="76">
        <v>6.4943824295019965</v>
      </c>
      <c r="K16" s="76">
        <v>6.220249373402198</v>
      </c>
      <c r="L16" s="76">
        <v>6.016024928649499</v>
      </c>
      <c r="M16" s="93">
        <v>760.1001468294069</v>
      </c>
      <c r="N16" s="93">
        <v>731.162495787846</v>
      </c>
      <c r="O16" s="93">
        <v>682.0767079714017</v>
      </c>
      <c r="P16" s="93">
        <v>665.7868347612479</v>
      </c>
      <c r="Q16" s="93">
        <v>682.582976444408</v>
      </c>
      <c r="R16" s="93">
        <v>715.4494308639371</v>
      </c>
      <c r="S16" s="93">
        <v>761.414995639552</v>
      </c>
      <c r="T16" s="93">
        <v>807.8472729115631</v>
      </c>
      <c r="U16" s="93">
        <v>855.7712480120799</v>
      </c>
      <c r="V16" s="93">
        <v>926.1725630863311</v>
      </c>
      <c r="W16" s="93">
        <v>995.1241463972628</v>
      </c>
      <c r="X16" s="93" t="s">
        <v>135</v>
      </c>
      <c r="Y16" s="94">
        <v>1110.7772900478215</v>
      </c>
      <c r="Z16" s="94">
        <v>1113.8890363373393</v>
      </c>
      <c r="AA16" s="94">
        <v>1114.936557939215</v>
      </c>
      <c r="AB16" s="94">
        <v>1167.995073092568</v>
      </c>
      <c r="AC16" s="94">
        <v>1212.1874791196747</v>
      </c>
      <c r="AD16" s="94">
        <v>1269.3350676855198</v>
      </c>
      <c r="AE16" s="94">
        <v>1385.3711171708173</v>
      </c>
      <c r="AF16" s="94">
        <v>1433.2406806840843</v>
      </c>
      <c r="AG16" s="94">
        <v>1562.6471300966714</v>
      </c>
      <c r="AH16" s="94">
        <v>1593.3509519459758</v>
      </c>
      <c r="AI16" s="94">
        <v>1699.2247751142102</v>
      </c>
      <c r="AJ16" s="97" t="s">
        <v>135</v>
      </c>
    </row>
    <row r="17" spans="1:36" ht="12.75">
      <c r="A17" s="75" t="s">
        <v>46</v>
      </c>
      <c r="B17" s="77">
        <v>7.562208398133747</v>
      </c>
      <c r="C17" s="77">
        <v>6.108801735044295</v>
      </c>
      <c r="D17" s="77">
        <v>5.382388008857092</v>
      </c>
      <c r="E17" s="77">
        <v>3.5235170518829904</v>
      </c>
      <c r="F17" s="77">
        <v>3.1855090568394786</v>
      </c>
      <c r="G17" s="77">
        <v>3.1934547373977438</v>
      </c>
      <c r="H17" s="77">
        <v>4.092071611253203</v>
      </c>
      <c r="I17" s="77">
        <v>4.471744471744472</v>
      </c>
      <c r="J17" s="77">
        <v>6.843838193791157</v>
      </c>
      <c r="K17" s="77">
        <v>6.6249437795092625</v>
      </c>
      <c r="L17" s="77">
        <v>5.376208346851552</v>
      </c>
      <c r="M17" s="95">
        <v>3024.013456686509</v>
      </c>
      <c r="N17" s="95">
        <v>3193.997314297054</v>
      </c>
      <c r="O17" s="95">
        <v>3374.381490490277</v>
      </c>
      <c r="P17" s="95">
        <v>3509.3478543722654</v>
      </c>
      <c r="Q17" s="95">
        <v>3614.347703023777</v>
      </c>
      <c r="R17" s="95">
        <v>3730.376355206305</v>
      </c>
      <c r="S17" s="95">
        <v>3910.7711502264906</v>
      </c>
      <c r="T17" s="95">
        <v>4137.832603032842</v>
      </c>
      <c r="U17" s="95">
        <v>4500.3438734753145</v>
      </c>
      <c r="V17" s="95">
        <v>4565.8528894310375</v>
      </c>
      <c r="W17" s="95">
        <v>4218.791407812666</v>
      </c>
      <c r="X17" s="95" t="s">
        <v>132</v>
      </c>
      <c r="Y17" s="96">
        <v>3523.728389313992</v>
      </c>
      <c r="Z17" s="96">
        <v>3649.2707094319817</v>
      </c>
      <c r="AA17" s="96">
        <v>3790.8721750080413</v>
      </c>
      <c r="AB17" s="96">
        <v>3976.297134047918</v>
      </c>
      <c r="AC17" s="96">
        <v>4124.445348145265</v>
      </c>
      <c r="AD17" s="96">
        <v>4364.832080885939</v>
      </c>
      <c r="AE17" s="96">
        <v>4609.846716946849</v>
      </c>
      <c r="AF17" s="96">
        <v>4868.7813965048335</v>
      </c>
      <c r="AG17" s="96">
        <v>5242.953908686662</v>
      </c>
      <c r="AH17" s="96">
        <v>5452.561849182688</v>
      </c>
      <c r="AI17" s="96">
        <v>5578.428165618093</v>
      </c>
      <c r="AJ17" s="97" t="s">
        <v>132</v>
      </c>
    </row>
    <row r="18" spans="1:36" ht="12.75">
      <c r="A18" s="75" t="s">
        <v>52</v>
      </c>
      <c r="B18" s="76">
        <v>-4.045371069204496</v>
      </c>
      <c r="C18" s="76">
        <v>6.042447790976446</v>
      </c>
      <c r="D18" s="76">
        <v>5.9273768027725104</v>
      </c>
      <c r="E18" s="76">
        <v>7.708151402578212</v>
      </c>
      <c r="F18" s="76">
        <v>1.2361181683600897</v>
      </c>
      <c r="G18" s="76">
        <v>-3.50918487895977</v>
      </c>
      <c r="H18" s="76">
        <v>12.3</v>
      </c>
      <c r="I18" s="76">
        <v>8.729999999999993</v>
      </c>
      <c r="J18" s="76">
        <v>5.912993443690717</v>
      </c>
      <c r="K18" s="76">
        <v>6.291027620796075</v>
      </c>
      <c r="L18" s="76">
        <v>5.231542220338747</v>
      </c>
      <c r="M18" s="93">
        <v>570.8847730298986</v>
      </c>
      <c r="N18" s="93">
        <v>596.9220171006267</v>
      </c>
      <c r="O18" s="93">
        <v>629.9561282850908</v>
      </c>
      <c r="P18" s="93">
        <v>672.6557919275092</v>
      </c>
      <c r="Q18" s="93">
        <v>687.0406852365176</v>
      </c>
      <c r="R18" s="93">
        <v>653.9606838666854</v>
      </c>
      <c r="S18" s="93">
        <v>703.8872073307804</v>
      </c>
      <c r="T18" s="93">
        <v>789.9847926441939</v>
      </c>
      <c r="U18" s="93">
        <v>793.9577443569448</v>
      </c>
      <c r="V18" s="93">
        <v>807.3025473559021</v>
      </c>
      <c r="W18" s="93">
        <v>841.224208954273</v>
      </c>
      <c r="X18" s="93" t="s">
        <v>136</v>
      </c>
      <c r="Y18" s="94">
        <v>813.8079318260296</v>
      </c>
      <c r="Z18" s="94">
        <v>841.1390645821753</v>
      </c>
      <c r="AA18" s="94">
        <v>871.8237231568812</v>
      </c>
      <c r="AB18" s="94">
        <v>922.0044747173698</v>
      </c>
      <c r="AC18" s="94">
        <v>935.18785353709</v>
      </c>
      <c r="AD18" s="94">
        <v>950.7680830126111</v>
      </c>
      <c r="AE18" s="94">
        <v>1006.3139679181699</v>
      </c>
      <c r="AF18" s="94">
        <v>1075.555900795953</v>
      </c>
      <c r="AG18" s="94">
        <v>1148.0524194108114</v>
      </c>
      <c r="AH18" s="94">
        <v>1191.5931453629432</v>
      </c>
      <c r="AI18" s="94">
        <v>1244.0878167623189</v>
      </c>
      <c r="AJ18" s="97" t="s">
        <v>136</v>
      </c>
    </row>
    <row r="19" spans="1:36" ht="12.75">
      <c r="A19" s="75" t="s">
        <v>54</v>
      </c>
      <c r="B19" s="76">
        <v>3.472184309657706</v>
      </c>
      <c r="C19" s="76">
        <v>-8.943175222919862</v>
      </c>
      <c r="D19" s="76">
        <v>-1.8831846100359257</v>
      </c>
      <c r="E19" s="76">
        <v>2.149648615130232</v>
      </c>
      <c r="F19" s="76">
        <v>-0.2832861189801861</v>
      </c>
      <c r="G19" s="76">
        <v>2.487244897959201</v>
      </c>
      <c r="H19" s="76">
        <v>1.352039373196817</v>
      </c>
      <c r="I19" s="76">
        <v>3.0196472426881087</v>
      </c>
      <c r="J19" s="76">
        <v>2.097505890014939</v>
      </c>
      <c r="K19" s="76">
        <v>2.014263957785123</v>
      </c>
      <c r="L19" s="76">
        <v>2.4935363251549214</v>
      </c>
      <c r="M19" s="93">
        <v>7060.945556632169</v>
      </c>
      <c r="N19" s="93">
        <v>6367.521694470051</v>
      </c>
      <c r="O19" s="93">
        <v>6226.109949751926</v>
      </c>
      <c r="P19" s="93">
        <v>6409.645587875346</v>
      </c>
      <c r="Q19" s="93">
        <v>6364.952695360709</v>
      </c>
      <c r="R19" s="93">
        <v>6566.314086253218</v>
      </c>
      <c r="S19" s="93">
        <v>6614.0352125212385</v>
      </c>
      <c r="T19" s="93">
        <v>6917.6913168346355</v>
      </c>
      <c r="U19" s="93">
        <v>7668.438430350901</v>
      </c>
      <c r="V19" s="93">
        <v>7267.790450310983</v>
      </c>
      <c r="W19" s="93">
        <v>7576.685571389199</v>
      </c>
      <c r="X19" s="93" t="s">
        <v>135</v>
      </c>
      <c r="Y19" s="94">
        <v>1110.7772900478215</v>
      </c>
      <c r="Z19" s="94">
        <v>1113.8890363373393</v>
      </c>
      <c r="AA19" s="94">
        <v>1114.936557939215</v>
      </c>
      <c r="AB19" s="94">
        <v>1167.995073092568</v>
      </c>
      <c r="AC19" s="94">
        <v>1212.1874791196747</v>
      </c>
      <c r="AD19" s="94">
        <v>1269.3350676855198</v>
      </c>
      <c r="AE19" s="94">
        <v>1385.3711171708173</v>
      </c>
      <c r="AF19" s="94">
        <v>1433.2406806840843</v>
      </c>
      <c r="AG19" s="94">
        <v>1562.6471300966714</v>
      </c>
      <c r="AH19" s="94">
        <v>1593.3509519459758</v>
      </c>
      <c r="AI19" s="94">
        <v>1699.2247751142102</v>
      </c>
      <c r="AJ19" s="97" t="s">
        <v>135</v>
      </c>
    </row>
    <row r="20" spans="1:36" ht="12.75">
      <c r="A20" s="75" t="s">
        <v>58</v>
      </c>
      <c r="B20" s="76">
        <v>4.6937497601389</v>
      </c>
      <c r="C20" s="76">
        <v>4.428504321554925</v>
      </c>
      <c r="D20" s="76">
        <v>3.7361346846486185</v>
      </c>
      <c r="E20" s="76">
        <v>4.182245966385835</v>
      </c>
      <c r="F20" s="76">
        <v>4.548943706542801</v>
      </c>
      <c r="G20" s="76">
        <v>5.243258443098227</v>
      </c>
      <c r="H20" s="76">
        <v>5.810501314784972</v>
      </c>
      <c r="I20" s="76">
        <v>5.800000000000011</v>
      </c>
      <c r="J20" s="76">
        <v>6.096330915723525</v>
      </c>
      <c r="K20" s="76">
        <v>5.903863651078867</v>
      </c>
      <c r="L20" s="76">
        <v>6.004429852543325</v>
      </c>
      <c r="M20" s="93">
        <v>1801.4900908442658</v>
      </c>
      <c r="N20" s="93">
        <v>1866.7086688100205</v>
      </c>
      <c r="O20" s="93">
        <v>1935.5270739524242</v>
      </c>
      <c r="P20" s="93">
        <v>2019.9332386803392</v>
      </c>
      <c r="Q20" s="93">
        <v>2102.179124240979</v>
      </c>
      <c r="R20" s="93">
        <v>2209.159085874164</v>
      </c>
      <c r="S20" s="93">
        <v>2348.4453367844376</v>
      </c>
      <c r="T20" s="93">
        <v>2496.4270032940294</v>
      </c>
      <c r="U20" s="93">
        <v>2145.798884636653</v>
      </c>
      <c r="V20" s="93">
        <v>2302.6396488624005</v>
      </c>
      <c r="W20" s="93">
        <v>2456.8190476373875</v>
      </c>
      <c r="X20" s="93" t="s">
        <v>134</v>
      </c>
      <c r="Y20" s="94">
        <v>1103.8183555468838</v>
      </c>
      <c r="Z20" s="94">
        <v>1126.3651439123332</v>
      </c>
      <c r="AA20" s="94">
        <v>1156.031349089173</v>
      </c>
      <c r="AB20" s="94">
        <v>1198.5619340975045</v>
      </c>
      <c r="AC20" s="94">
        <v>1219.8865652141512</v>
      </c>
      <c r="AD20" s="94">
        <v>1300.6990831857188</v>
      </c>
      <c r="AE20" s="94">
        <v>1371.4658378725574</v>
      </c>
      <c r="AF20" s="94">
        <v>1429.4289940528643</v>
      </c>
      <c r="AG20" s="94">
        <v>1270.728846325111</v>
      </c>
      <c r="AH20" s="94">
        <v>1320.5869365695328</v>
      </c>
      <c r="AI20" s="94">
        <v>1375.403189474206</v>
      </c>
      <c r="AJ20" s="97" t="s">
        <v>134</v>
      </c>
    </row>
    <row r="21" spans="1:36" ht="12.75">
      <c r="A21" s="75" t="s">
        <v>64</v>
      </c>
      <c r="B21" s="76">
        <v>3.3556674635059096</v>
      </c>
      <c r="C21" s="76">
        <v>2.1046609072731286</v>
      </c>
      <c r="D21" s="76">
        <v>0.49763799152529486</v>
      </c>
      <c r="E21" s="76">
        <v>4.467158429301236</v>
      </c>
      <c r="F21" s="76">
        <v>0.5717709819407872</v>
      </c>
      <c r="G21" s="76">
        <v>2.9829005863277587</v>
      </c>
      <c r="H21" s="76">
        <v>4.852181733142345</v>
      </c>
      <c r="I21" s="76">
        <v>5.811461109586304</v>
      </c>
      <c r="J21" s="76">
        <v>5.001500933465408</v>
      </c>
      <c r="K21" s="76">
        <v>5.255991250492853</v>
      </c>
      <c r="L21" s="76">
        <v>5.137700840089332</v>
      </c>
      <c r="M21" s="93">
        <v>1163.1624442671516</v>
      </c>
      <c r="N21" s="93">
        <v>1178.5869430762132</v>
      </c>
      <c r="O21" s="93">
        <v>1184.2113346793863</v>
      </c>
      <c r="P21" s="93">
        <v>1245.3976765118646</v>
      </c>
      <c r="Q21" s="93">
        <v>1247.5325681817376</v>
      </c>
      <c r="R21" s="93">
        <v>1280.1991255081061</v>
      </c>
      <c r="S21" s="93">
        <v>1344.7060972435333</v>
      </c>
      <c r="T21" s="93">
        <v>1410.9844444209994</v>
      </c>
      <c r="U21" s="93">
        <v>1835.2551344671708</v>
      </c>
      <c r="V21" s="93">
        <v>1935.525484645247</v>
      </c>
      <c r="W21" s="93">
        <v>2002.082949708879</v>
      </c>
      <c r="X21" s="93" t="s">
        <v>136</v>
      </c>
      <c r="Y21" s="94">
        <v>813.8079318260296</v>
      </c>
      <c r="Z21" s="94">
        <v>841.1390645821753</v>
      </c>
      <c r="AA21" s="94">
        <v>871.8237231568812</v>
      </c>
      <c r="AB21" s="94">
        <v>922.0044747173698</v>
      </c>
      <c r="AC21" s="94">
        <v>935.18785353709</v>
      </c>
      <c r="AD21" s="94">
        <v>950.7680830126111</v>
      </c>
      <c r="AE21" s="94">
        <v>1006.3139679181699</v>
      </c>
      <c r="AF21" s="94">
        <v>1075.555900795953</v>
      </c>
      <c r="AG21" s="94">
        <v>1148.0524194108114</v>
      </c>
      <c r="AH21" s="94">
        <v>1191.5931453629432</v>
      </c>
      <c r="AI21" s="94">
        <v>1244.0878167623189</v>
      </c>
      <c r="AJ21" s="97" t="s">
        <v>136</v>
      </c>
    </row>
    <row r="22" spans="1:36" ht="12.75">
      <c r="A22" s="75" t="s">
        <v>73</v>
      </c>
      <c r="B22" s="76">
        <v>3.920588085116904</v>
      </c>
      <c r="C22" s="76">
        <v>4.699456729534091</v>
      </c>
      <c r="D22" s="76">
        <v>4.737229060632274</v>
      </c>
      <c r="E22" s="76">
        <v>5.988497732466129</v>
      </c>
      <c r="F22" s="76">
        <v>-12.650847450678981</v>
      </c>
      <c r="G22" s="76">
        <v>9.786931715831003</v>
      </c>
      <c r="H22" s="76">
        <v>5.257003621698701</v>
      </c>
      <c r="I22" s="76">
        <v>4.602880059166665</v>
      </c>
      <c r="J22" s="76">
        <v>4.801600936060657</v>
      </c>
      <c r="K22" s="76">
        <v>5.182551984376804</v>
      </c>
      <c r="L22" s="76">
        <v>5.493627497682274</v>
      </c>
      <c r="M22" s="93">
        <v>735.1864902055964</v>
      </c>
      <c r="N22" s="93">
        <v>757.9268620344704</v>
      </c>
      <c r="O22" s="93">
        <v>787.7173216008072</v>
      </c>
      <c r="P22" s="93">
        <v>830.9324054760351</v>
      </c>
      <c r="Q22" s="93">
        <v>717.7615190669676</v>
      </c>
      <c r="R22" s="93">
        <v>782.0740768059704</v>
      </c>
      <c r="S22" s="93">
        <v>822.051739001244</v>
      </c>
      <c r="T22" s="93">
        <v>872.1853366122033</v>
      </c>
      <c r="U22" s="93">
        <v>919.6538070316756</v>
      </c>
      <c r="V22" s="93">
        <v>969.2167102123684</v>
      </c>
      <c r="W22" s="93">
        <v>1023.1664854794265</v>
      </c>
      <c r="X22" s="93" t="s">
        <v>136</v>
      </c>
      <c r="Y22" s="94">
        <v>813.8079318260296</v>
      </c>
      <c r="Z22" s="94">
        <v>841.1390645821753</v>
      </c>
      <c r="AA22" s="94">
        <v>871.8237231568812</v>
      </c>
      <c r="AB22" s="94">
        <v>922.0044747173698</v>
      </c>
      <c r="AC22" s="94">
        <v>935.18785353709</v>
      </c>
      <c r="AD22" s="94">
        <v>950.7680830126111</v>
      </c>
      <c r="AE22" s="94">
        <v>1006.3139679181699</v>
      </c>
      <c r="AF22" s="94">
        <v>1075.555900795953</v>
      </c>
      <c r="AG22" s="94">
        <v>1148.0524194108114</v>
      </c>
      <c r="AH22" s="94">
        <v>1191.5931453629432</v>
      </c>
      <c r="AI22" s="94">
        <v>1244.0878167623189</v>
      </c>
      <c r="AJ22" s="97" t="s">
        <v>136</v>
      </c>
    </row>
    <row r="23" spans="1:36" ht="12.75">
      <c r="A23" s="78" t="s">
        <v>75</v>
      </c>
      <c r="B23" s="76">
        <v>1.0610040889417194</v>
      </c>
      <c r="C23" s="76">
        <v>3.541185639525879</v>
      </c>
      <c r="D23" s="76">
        <v>0.775448360043951</v>
      </c>
      <c r="E23" s="76">
        <v>-4.1465250659236785</v>
      </c>
      <c r="F23" s="76">
        <v>2.0827342560487017</v>
      </c>
      <c r="G23" s="76">
        <v>3.9017788036672663</v>
      </c>
      <c r="H23" s="76">
        <v>5.081531741688017</v>
      </c>
      <c r="I23" s="76">
        <v>2.23163918895688</v>
      </c>
      <c r="J23" s="76">
        <v>8.4</v>
      </c>
      <c r="K23" s="76">
        <v>5.069112316234392</v>
      </c>
      <c r="L23" s="76">
        <v>5.0707488723281235</v>
      </c>
      <c r="M23" s="93">
        <v>544.2380447498987</v>
      </c>
      <c r="N23" s="93">
        <v>546.7666806966157</v>
      </c>
      <c r="O23" s="93">
        <v>548.3059152284785</v>
      </c>
      <c r="P23" s="93">
        <v>525.2529899263932</v>
      </c>
      <c r="Q23" s="93">
        <v>533.1607601143008</v>
      </c>
      <c r="R23" s="93">
        <v>552.913684756608</v>
      </c>
      <c r="S23" s="93">
        <v>580.8296866097783</v>
      </c>
      <c r="T23" s="93">
        <v>595.6977772277904</v>
      </c>
      <c r="U23" s="93">
        <v>652.5790216693804</v>
      </c>
      <c r="V23" s="93">
        <v>479.0493675781814</v>
      </c>
      <c r="W23" s="93">
        <v>501.42854737309284</v>
      </c>
      <c r="X23" s="93" t="s">
        <v>133</v>
      </c>
      <c r="Y23" s="94">
        <v>4430.383473356805</v>
      </c>
      <c r="Z23" s="94">
        <v>4508.828168879997</v>
      </c>
      <c r="AA23" s="94">
        <v>4662.487067814187</v>
      </c>
      <c r="AB23" s="94">
        <v>4839.146442112145</v>
      </c>
      <c r="AC23" s="94">
        <v>5024.563036708135</v>
      </c>
      <c r="AD23" s="94">
        <v>5175.327316452522</v>
      </c>
      <c r="AE23" s="94">
        <v>5441.92324205698</v>
      </c>
      <c r="AF23" s="94">
        <v>5760.111535626965</v>
      </c>
      <c r="AG23" s="94">
        <v>6275.145838953216</v>
      </c>
      <c r="AH23" s="94">
        <v>6578.694025872221</v>
      </c>
      <c r="AI23" s="94">
        <v>6924.146086763741</v>
      </c>
      <c r="AJ23" s="97" t="s">
        <v>133</v>
      </c>
    </row>
    <row r="24" spans="1:36" ht="12.75">
      <c r="A24" s="75" t="s">
        <v>77</v>
      </c>
      <c r="B24" s="76">
        <v>8.076112534092445</v>
      </c>
      <c r="C24" s="76">
        <v>5.700943650810004</v>
      </c>
      <c r="D24" s="76">
        <v>-3.2757386440734853</v>
      </c>
      <c r="E24" s="76">
        <v>12.029171027655778</v>
      </c>
      <c r="F24" s="76">
        <v>4.152903949713036</v>
      </c>
      <c r="G24" s="76">
        <v>7.617704621892883</v>
      </c>
      <c r="H24" s="76">
        <v>2.2509964661643096</v>
      </c>
      <c r="I24" s="76">
        <v>6.105725935079846</v>
      </c>
      <c r="J24" s="76">
        <v>5.0045974721321995</v>
      </c>
      <c r="K24" s="76">
        <v>4.757779461651301</v>
      </c>
      <c r="L24" s="76">
        <v>4.591332644524981</v>
      </c>
      <c r="M24" s="93">
        <v>806.2197670446781</v>
      </c>
      <c r="N24" s="93">
        <v>848.6174694659588</v>
      </c>
      <c r="O24" s="93">
        <v>807.6834908548406</v>
      </c>
      <c r="P24" s="93">
        <v>904.1593796464714</v>
      </c>
      <c r="Q24" s="93">
        <v>888.2469504529954</v>
      </c>
      <c r="R24" s="93">
        <v>941.7101604172907</v>
      </c>
      <c r="S24" s="93">
        <v>1013.5217588418661</v>
      </c>
      <c r="T24" s="93">
        <v>1080.780208607093</v>
      </c>
      <c r="U24" s="93">
        <v>994.2249215615915</v>
      </c>
      <c r="V24" s="93">
        <v>1047.135188692149</v>
      </c>
      <c r="W24" s="93">
        <v>1065.582157159181</v>
      </c>
      <c r="X24" s="93" t="s">
        <v>134</v>
      </c>
      <c r="Y24" s="94">
        <v>1103.8183555468838</v>
      </c>
      <c r="Z24" s="94">
        <v>1126.3651439123332</v>
      </c>
      <c r="AA24" s="94">
        <v>1156.031349089173</v>
      </c>
      <c r="AB24" s="94">
        <v>1198.5619340975045</v>
      </c>
      <c r="AC24" s="94">
        <v>1219.8865652141512</v>
      </c>
      <c r="AD24" s="94">
        <v>1300.6990831857188</v>
      </c>
      <c r="AE24" s="94">
        <v>1371.4658378725574</v>
      </c>
      <c r="AF24" s="94">
        <v>1429.4289940528643</v>
      </c>
      <c r="AG24" s="94">
        <v>1270.728846325111</v>
      </c>
      <c r="AH24" s="94">
        <v>1320.5869365695328</v>
      </c>
      <c r="AI24" s="94">
        <v>1375.403189474206</v>
      </c>
      <c r="AJ24" s="97" t="s">
        <v>134</v>
      </c>
    </row>
    <row r="25" spans="1:36" ht="12.75">
      <c r="A25" s="75" t="s">
        <v>81</v>
      </c>
      <c r="B25" s="76">
        <v>6.070628105829479</v>
      </c>
      <c r="C25" s="76">
        <v>2.6107795360672092</v>
      </c>
      <c r="D25" s="76">
        <v>9.026614061751292</v>
      </c>
      <c r="E25" s="76">
        <v>2.57357031308596</v>
      </c>
      <c r="F25" s="76">
        <v>1.872836713352788</v>
      </c>
      <c r="G25" s="76">
        <v>4.321499606287316</v>
      </c>
      <c r="H25" s="76">
        <v>5.745854937492334</v>
      </c>
      <c r="I25" s="76">
        <v>1.2472878570542578</v>
      </c>
      <c r="J25" s="76">
        <v>3.886576600048808</v>
      </c>
      <c r="K25" s="76">
        <v>5.048346534365433</v>
      </c>
      <c r="L25" s="76">
        <v>5.372946901341158</v>
      </c>
      <c r="M25" s="93">
        <v>9031.580591129112</v>
      </c>
      <c r="N25" s="93">
        <v>9253.19988869457</v>
      </c>
      <c r="O25" s="93">
        <v>10190.469137388383</v>
      </c>
      <c r="P25" s="93">
        <v>11173.216859563337</v>
      </c>
      <c r="Q25" s="93">
        <v>11532.940693462653</v>
      </c>
      <c r="R25" s="93">
        <v>12100.899568262445</v>
      </c>
      <c r="S25" s="93">
        <v>12867.868042630886</v>
      </c>
      <c r="T25" s="93">
        <v>13186.819332265502</v>
      </c>
      <c r="U25" s="93">
        <v>14518.738491392922</v>
      </c>
      <c r="V25" s="93">
        <v>15716.199255344229</v>
      </c>
      <c r="W25" s="93">
        <v>16445.071471619547</v>
      </c>
      <c r="X25" s="93" t="s">
        <v>136</v>
      </c>
      <c r="Y25" s="94">
        <v>813.8079318260296</v>
      </c>
      <c r="Z25" s="94">
        <v>841.1390645821753</v>
      </c>
      <c r="AA25" s="94">
        <v>871.8237231568812</v>
      </c>
      <c r="AB25" s="94">
        <v>922.0044747173698</v>
      </c>
      <c r="AC25" s="94">
        <v>935.18785353709</v>
      </c>
      <c r="AD25" s="94">
        <v>950.7680830126111</v>
      </c>
      <c r="AE25" s="94">
        <v>1006.3139679181699</v>
      </c>
      <c r="AF25" s="94">
        <v>1075.555900795953</v>
      </c>
      <c r="AG25" s="94">
        <v>1148.0524194108114</v>
      </c>
      <c r="AH25" s="94">
        <v>1191.5931453629432</v>
      </c>
      <c r="AI25" s="94">
        <v>1244.0878167623189</v>
      </c>
      <c r="AJ25" s="97" t="s">
        <v>136</v>
      </c>
    </row>
    <row r="26" spans="1:36" ht="12.75">
      <c r="A26" s="75" t="s">
        <v>83</v>
      </c>
      <c r="B26" s="76">
        <v>7.674593870373481</v>
      </c>
      <c r="C26" s="76">
        <v>0.49999999999998934</v>
      </c>
      <c r="D26" s="76">
        <v>1.8</v>
      </c>
      <c r="E26" s="76">
        <v>7.600000000000007</v>
      </c>
      <c r="F26" s="76">
        <v>3.299999999999992</v>
      </c>
      <c r="G26" s="76">
        <v>6.099999999999994</v>
      </c>
      <c r="H26" s="76">
        <v>5.2</v>
      </c>
      <c r="I26" s="76">
        <v>2.4</v>
      </c>
      <c r="J26" s="76">
        <v>7.265182040803597</v>
      </c>
      <c r="K26" s="76">
        <v>3.4461317002415948</v>
      </c>
      <c r="L26" s="76">
        <v>4.828030799911898</v>
      </c>
      <c r="M26" s="93">
        <v>3756.3930368642114</v>
      </c>
      <c r="N26" s="93">
        <v>3783.5242831076503</v>
      </c>
      <c r="O26" s="93">
        <v>3788.674276383758</v>
      </c>
      <c r="P26" s="93">
        <v>4070.3839653377217</v>
      </c>
      <c r="Q26" s="93">
        <v>4238.059224773436</v>
      </c>
      <c r="R26" s="93">
        <v>4559.253691775704</v>
      </c>
      <c r="S26" s="93">
        <v>4764.562392093059</v>
      </c>
      <c r="T26" s="93">
        <v>4925.00323022506</v>
      </c>
      <c r="U26" s="93">
        <v>5804.2935326059305</v>
      </c>
      <c r="V26" s="93">
        <v>6187.220216112569</v>
      </c>
      <c r="W26" s="93">
        <v>6500.186828020904</v>
      </c>
      <c r="X26" s="93" t="s">
        <v>132</v>
      </c>
      <c r="Y26" s="94">
        <v>3523.728389313992</v>
      </c>
      <c r="Z26" s="94">
        <v>3649.2707094319817</v>
      </c>
      <c r="AA26" s="94">
        <v>3790.8721750080413</v>
      </c>
      <c r="AB26" s="94">
        <v>3976.297134047918</v>
      </c>
      <c r="AC26" s="94">
        <v>4124.445348145265</v>
      </c>
      <c r="AD26" s="94">
        <v>4364.832080885939</v>
      </c>
      <c r="AE26" s="94">
        <v>4609.846716946849</v>
      </c>
      <c r="AF26" s="94">
        <v>4868.7813965048335</v>
      </c>
      <c r="AG26" s="94">
        <v>5242.953908686662</v>
      </c>
      <c r="AH26" s="94">
        <v>5452.561849182688</v>
      </c>
      <c r="AI26" s="94">
        <v>5578.428165618093</v>
      </c>
      <c r="AJ26" s="97" t="s">
        <v>132</v>
      </c>
    </row>
    <row r="27" spans="1:36" ht="12.75">
      <c r="A27" s="75" t="s">
        <v>85</v>
      </c>
      <c r="B27" s="76">
        <v>12.6</v>
      </c>
      <c r="C27" s="76">
        <v>7.5</v>
      </c>
      <c r="D27" s="76">
        <v>1.9</v>
      </c>
      <c r="E27" s="76">
        <v>13.1</v>
      </c>
      <c r="F27" s="76">
        <v>8.2</v>
      </c>
      <c r="G27" s="76">
        <v>7.9</v>
      </c>
      <c r="H27" s="76">
        <v>7.5</v>
      </c>
      <c r="I27" s="76">
        <v>6.2</v>
      </c>
      <c r="J27" s="76">
        <v>7.200851969546007</v>
      </c>
      <c r="K27" s="76">
        <v>6.649792828423973</v>
      </c>
      <c r="L27" s="76">
        <v>6.2708890758834235</v>
      </c>
      <c r="M27" s="93">
        <v>814.185989871848</v>
      </c>
      <c r="N27" s="93">
        <v>868.8071208434404</v>
      </c>
      <c r="O27" s="93">
        <v>885.5522668195794</v>
      </c>
      <c r="P27" s="93">
        <v>1003.9795149993662</v>
      </c>
      <c r="Q27" s="93">
        <v>1082.369216099544</v>
      </c>
      <c r="R27" s="93">
        <v>1166.99902768122</v>
      </c>
      <c r="S27" s="93">
        <v>1257.5365821853904</v>
      </c>
      <c r="T27" s="93">
        <v>1434.523702479595</v>
      </c>
      <c r="U27" s="93">
        <v>1956.8576786516012</v>
      </c>
      <c r="V27" s="93">
        <v>2023.4850771733065</v>
      </c>
      <c r="W27" s="93">
        <v>2074.9674041782487</v>
      </c>
      <c r="X27" s="93" t="s">
        <v>133</v>
      </c>
      <c r="Y27" s="94">
        <v>4430.383473356805</v>
      </c>
      <c r="Z27" s="94">
        <v>4508.828168879997</v>
      </c>
      <c r="AA27" s="94">
        <v>4662.487067814187</v>
      </c>
      <c r="AB27" s="94">
        <v>4839.146442112145</v>
      </c>
      <c r="AC27" s="94">
        <v>5024.563036708135</v>
      </c>
      <c r="AD27" s="94">
        <v>5175.327316452522</v>
      </c>
      <c r="AE27" s="94">
        <v>5441.92324205698</v>
      </c>
      <c r="AF27" s="94">
        <v>5760.111535626965</v>
      </c>
      <c r="AG27" s="94">
        <v>6275.145838953216</v>
      </c>
      <c r="AH27" s="94">
        <v>6578.694025872221</v>
      </c>
      <c r="AI27" s="94">
        <v>6924.146086763741</v>
      </c>
      <c r="AJ27" s="97" t="s">
        <v>133</v>
      </c>
    </row>
    <row r="28" spans="1:36" ht="12.75">
      <c r="A28" s="75" t="s">
        <v>87</v>
      </c>
      <c r="B28" s="76">
        <v>3.3</v>
      </c>
      <c r="C28" s="76">
        <v>3.4</v>
      </c>
      <c r="D28" s="76">
        <v>3.5</v>
      </c>
      <c r="E28" s="76">
        <v>2.4</v>
      </c>
      <c r="F28" s="76">
        <v>6.7</v>
      </c>
      <c r="G28" s="76">
        <v>3.5</v>
      </c>
      <c r="H28" s="76">
        <v>6.6</v>
      </c>
      <c r="I28" s="76">
        <v>4.2</v>
      </c>
      <c r="J28" s="76">
        <v>4.784364654513951</v>
      </c>
      <c r="K28" s="76">
        <v>4.846405764437978</v>
      </c>
      <c r="L28" s="76">
        <v>4.890420251076644</v>
      </c>
      <c r="M28" s="93">
        <v>5752.806771836471</v>
      </c>
      <c r="N28" s="93">
        <v>5879.625619090493</v>
      </c>
      <c r="O28" s="93">
        <v>6081.153430575201</v>
      </c>
      <c r="P28" s="93">
        <v>6259.311919124661</v>
      </c>
      <c r="Q28" s="93">
        <v>6427.162480983974</v>
      </c>
      <c r="R28" s="93">
        <v>6713.470383526504</v>
      </c>
      <c r="S28" s="93">
        <v>7096.096075171378</v>
      </c>
      <c r="T28" s="93">
        <v>7455.533781179437</v>
      </c>
      <c r="U28" s="93">
        <v>8467.264372405505</v>
      </c>
      <c r="V28" s="93">
        <v>8681.870735558285</v>
      </c>
      <c r="W28" s="93">
        <v>9247.251823255978</v>
      </c>
      <c r="X28" s="93" t="s">
        <v>133</v>
      </c>
      <c r="Y28" s="94">
        <v>4430.383473356805</v>
      </c>
      <c r="Z28" s="94">
        <v>4508.828168879997</v>
      </c>
      <c r="AA28" s="94">
        <v>4662.487067814187</v>
      </c>
      <c r="AB28" s="94">
        <v>4839.146442112145</v>
      </c>
      <c r="AC28" s="94">
        <v>5024.563036708135</v>
      </c>
      <c r="AD28" s="94">
        <v>5175.327316452522</v>
      </c>
      <c r="AE28" s="94">
        <v>5441.92324205698</v>
      </c>
      <c r="AF28" s="94">
        <v>5760.111535626965</v>
      </c>
      <c r="AG28" s="94">
        <v>6275.145838953216</v>
      </c>
      <c r="AH28" s="94">
        <v>6578.694025872221</v>
      </c>
      <c r="AI28" s="94">
        <v>6924.146086763741</v>
      </c>
      <c r="AJ28" s="97" t="s">
        <v>133</v>
      </c>
    </row>
    <row r="29" spans="1:36" ht="12.75">
      <c r="A29" s="18" t="s">
        <v>89</v>
      </c>
      <c r="B29" s="76">
        <v>12.59</v>
      </c>
      <c r="C29" s="76">
        <v>1.11</v>
      </c>
      <c r="D29" s="76">
        <v>-2.58</v>
      </c>
      <c r="E29" s="76">
        <v>7.44</v>
      </c>
      <c r="F29" s="76">
        <v>5.34</v>
      </c>
      <c r="G29" s="76">
        <v>3.27</v>
      </c>
      <c r="H29" s="76">
        <v>-0.97</v>
      </c>
      <c r="I29" s="76">
        <v>6.98</v>
      </c>
      <c r="J29" s="76">
        <v>3.065453770351989</v>
      </c>
      <c r="K29" s="76">
        <v>3.9517023910153215</v>
      </c>
      <c r="L29" s="76">
        <v>3.8911220233537325</v>
      </c>
      <c r="M29" s="93">
        <v>683.0187788459417</v>
      </c>
      <c r="N29" s="93">
        <v>662.4666272346294</v>
      </c>
      <c r="O29" s="93">
        <v>630.3090990546776</v>
      </c>
      <c r="P29" s="93">
        <v>672.0708640145916</v>
      </c>
      <c r="Q29" s="93">
        <v>694.74046478776</v>
      </c>
      <c r="R29" s="93">
        <v>703.2884114928344</v>
      </c>
      <c r="S29" s="93">
        <v>710.7217512764066</v>
      </c>
      <c r="T29" s="93">
        <v>736.5846297941846</v>
      </c>
      <c r="U29" s="93">
        <v>749.933825458009</v>
      </c>
      <c r="V29" s="93">
        <v>784.0527962073289</v>
      </c>
      <c r="W29" s="93">
        <v>810.0166540981014</v>
      </c>
      <c r="X29" s="93" t="s">
        <v>134</v>
      </c>
      <c r="Y29" s="94">
        <v>1103.8183555468838</v>
      </c>
      <c r="Z29" s="94">
        <v>1126.3651439123332</v>
      </c>
      <c r="AA29" s="94">
        <v>1156.031349089173</v>
      </c>
      <c r="AB29" s="94">
        <v>1198.5619340975045</v>
      </c>
      <c r="AC29" s="94">
        <v>1219.8865652141512</v>
      </c>
      <c r="AD29" s="94">
        <v>1300.6990831857188</v>
      </c>
      <c r="AE29" s="94">
        <v>1371.4658378725574</v>
      </c>
      <c r="AF29" s="94">
        <v>1429.4289940528643</v>
      </c>
      <c r="AG29" s="94">
        <v>1270.728846325111</v>
      </c>
      <c r="AH29" s="94">
        <v>1320.5869365695328</v>
      </c>
      <c r="AI29" s="94">
        <v>1375.403189474206</v>
      </c>
      <c r="AJ29" s="97" t="s">
        <v>134</v>
      </c>
    </row>
    <row r="30" spans="1:36" ht="12.75">
      <c r="A30" s="75" t="s">
        <v>91</v>
      </c>
      <c r="B30" s="76">
        <v>0.29569024931743737</v>
      </c>
      <c r="C30" s="76">
        <v>1.5177436766228958</v>
      </c>
      <c r="D30" s="76">
        <v>5.37196284434307</v>
      </c>
      <c r="E30" s="76">
        <v>3.0852030878003145</v>
      </c>
      <c r="F30" s="76">
        <v>1.5489227806145367</v>
      </c>
      <c r="G30" s="76">
        <v>10.7</v>
      </c>
      <c r="H30" s="76">
        <v>6.1000000000000165</v>
      </c>
      <c r="I30" s="76">
        <v>6.5</v>
      </c>
      <c r="J30" s="76">
        <v>5.302745725523139</v>
      </c>
      <c r="K30" s="76">
        <v>6.961798668901142</v>
      </c>
      <c r="L30" s="76">
        <v>5.331286573060945</v>
      </c>
      <c r="M30" s="93">
        <v>979.7220139280988</v>
      </c>
      <c r="N30" s="93">
        <v>984.8697989375153</v>
      </c>
      <c r="O30" s="93">
        <v>1035.5622012842841</v>
      </c>
      <c r="P30" s="93">
        <v>1068.0533753689763</v>
      </c>
      <c r="Q30" s="93">
        <v>1078.7401845286265</v>
      </c>
      <c r="R30" s="93">
        <v>1191.4934934567048</v>
      </c>
      <c r="S30" s="93">
        <v>1267.7981585454545</v>
      </c>
      <c r="T30" s="93">
        <v>1321.112520795326</v>
      </c>
      <c r="U30" s="93">
        <v>1070.4281981135252</v>
      </c>
      <c r="V30" s="93">
        <v>1095.9019885810237</v>
      </c>
      <c r="W30" s="93">
        <v>1137.6941774089214</v>
      </c>
      <c r="X30" s="93" t="s">
        <v>134</v>
      </c>
      <c r="Y30" s="94">
        <v>1103.8183555468838</v>
      </c>
      <c r="Z30" s="94">
        <v>1126.3651439123332</v>
      </c>
      <c r="AA30" s="94">
        <v>1156.031349089173</v>
      </c>
      <c r="AB30" s="94">
        <v>1198.5619340975045</v>
      </c>
      <c r="AC30" s="94">
        <v>1219.8865652141512</v>
      </c>
      <c r="AD30" s="94">
        <v>1300.6990831857188</v>
      </c>
      <c r="AE30" s="94">
        <v>1371.4658378725574</v>
      </c>
      <c r="AF30" s="94">
        <v>1429.4289940528643</v>
      </c>
      <c r="AG30" s="94">
        <v>1270.728846325111</v>
      </c>
      <c r="AH30" s="94">
        <v>1320.5869365695328</v>
      </c>
      <c r="AI30" s="94">
        <v>1375.403189474206</v>
      </c>
      <c r="AJ30" s="97" t="s">
        <v>134</v>
      </c>
    </row>
    <row r="31" spans="1:36" ht="12.75">
      <c r="A31" s="75" t="s">
        <v>93</v>
      </c>
      <c r="B31" s="76">
        <v>8.858669490890719</v>
      </c>
      <c r="C31" s="76">
        <v>7.581096456942675</v>
      </c>
      <c r="D31" s="76">
        <v>5.972952476421128</v>
      </c>
      <c r="E31" s="76">
        <v>6.7198338631251175</v>
      </c>
      <c r="F31" s="76">
        <v>9.38340659996419</v>
      </c>
      <c r="G31" s="76">
        <v>0.9000000000000057</v>
      </c>
      <c r="H31" s="76">
        <v>4.000000000000028</v>
      </c>
      <c r="I31" s="76">
        <v>5.987417765279062</v>
      </c>
      <c r="J31" s="76">
        <v>4.310615568232046</v>
      </c>
      <c r="K31" s="76">
        <v>5.722283261218553</v>
      </c>
      <c r="L31" s="76">
        <v>4.979245014032285</v>
      </c>
      <c r="M31" s="93">
        <v>1056.2432762781666</v>
      </c>
      <c r="N31" s="93">
        <v>1052.08885361959</v>
      </c>
      <c r="O31" s="93">
        <v>1064.7810739797617</v>
      </c>
      <c r="P31" s="93">
        <v>1113.7795660495945</v>
      </c>
      <c r="Q31" s="93">
        <v>1206.34141734294</v>
      </c>
      <c r="R31" s="93">
        <v>1222.1195465089056</v>
      </c>
      <c r="S31" s="93">
        <v>1285.4983535977503</v>
      </c>
      <c r="T31" s="93">
        <v>1346.6975309062464</v>
      </c>
      <c r="U31" s="93">
        <v>1671.6216871378276</v>
      </c>
      <c r="V31" s="93">
        <v>1768.8092810795351</v>
      </c>
      <c r="W31" s="93">
        <v>1864.865130949603</v>
      </c>
      <c r="X31" s="93" t="s">
        <v>135</v>
      </c>
      <c r="Y31" s="94">
        <v>1110.7772900478215</v>
      </c>
      <c r="Z31" s="94">
        <v>1113.8890363373393</v>
      </c>
      <c r="AA31" s="94">
        <v>1114.936557939215</v>
      </c>
      <c r="AB31" s="94">
        <v>1167.995073092568</v>
      </c>
      <c r="AC31" s="94">
        <v>1212.1874791196747</v>
      </c>
      <c r="AD31" s="94">
        <v>1269.3350676855198</v>
      </c>
      <c r="AE31" s="94">
        <v>1385.3711171708173</v>
      </c>
      <c r="AF31" s="94">
        <v>1433.2406806840843</v>
      </c>
      <c r="AG31" s="94">
        <v>1562.6471300966714</v>
      </c>
      <c r="AH31" s="94">
        <v>1593.3509519459758</v>
      </c>
      <c r="AI31" s="94">
        <v>1699.2247751142102</v>
      </c>
      <c r="AJ31" s="97" t="s">
        <v>135</v>
      </c>
    </row>
    <row r="32" spans="1:36" ht="12.75">
      <c r="A32" s="75" t="s">
        <v>97</v>
      </c>
      <c r="B32" s="76">
        <v>5.898672562424667</v>
      </c>
      <c r="C32" s="76">
        <v>6.347115795895886</v>
      </c>
      <c r="D32" s="76">
        <v>3.198988035619843</v>
      </c>
      <c r="E32" s="76">
        <v>4.580916441851968</v>
      </c>
      <c r="F32" s="76">
        <v>0.6548036474648633</v>
      </c>
      <c r="G32" s="76">
        <v>6.661263329355904</v>
      </c>
      <c r="H32" s="76">
        <v>5.575777129966153</v>
      </c>
      <c r="I32" s="76">
        <v>5.486971006013319</v>
      </c>
      <c r="J32" s="76">
        <v>3.0264965719188908</v>
      </c>
      <c r="K32" s="76">
        <v>5.833267426236288</v>
      </c>
      <c r="L32" s="76">
        <v>5.265049996163618</v>
      </c>
      <c r="M32" s="93">
        <v>1297.3799297211494</v>
      </c>
      <c r="N32" s="93">
        <v>1362.8526158727084</v>
      </c>
      <c r="O32" s="93">
        <v>1399.3382755981024</v>
      </c>
      <c r="P32" s="93">
        <v>1464.0741579280789</v>
      </c>
      <c r="Q32" s="93">
        <v>1470.5307852716237</v>
      </c>
      <c r="R32" s="93">
        <v>1572.1981299893864</v>
      </c>
      <c r="S32" s="93">
        <v>1670.3338991063597</v>
      </c>
      <c r="T32" s="93">
        <v>1760.087779307918</v>
      </c>
      <c r="U32" s="93">
        <v>1735.423786185489</v>
      </c>
      <c r="V32" s="93">
        <v>1808.141850137896</v>
      </c>
      <c r="W32" s="93">
        <v>1881.040885657389</v>
      </c>
      <c r="X32" s="93" t="s">
        <v>134</v>
      </c>
      <c r="Y32" s="94">
        <v>1103.8183555468838</v>
      </c>
      <c r="Z32" s="94">
        <v>1126.3651439123332</v>
      </c>
      <c r="AA32" s="94">
        <v>1156.031349089173</v>
      </c>
      <c r="AB32" s="94">
        <v>1198.5619340975045</v>
      </c>
      <c r="AC32" s="94">
        <v>1219.8865652141512</v>
      </c>
      <c r="AD32" s="94">
        <v>1300.6990831857188</v>
      </c>
      <c r="AE32" s="94">
        <v>1371.4658378725574</v>
      </c>
      <c r="AF32" s="94">
        <v>1429.4289940528643</v>
      </c>
      <c r="AG32" s="94">
        <v>1270.728846325111</v>
      </c>
      <c r="AH32" s="94">
        <v>1320.5869365695328</v>
      </c>
      <c r="AI32" s="94">
        <v>1375.403189474206</v>
      </c>
      <c r="AJ32" s="97" t="s">
        <v>134</v>
      </c>
    </row>
    <row r="33" spans="1:36" ht="12.75">
      <c r="A33" s="75" t="s">
        <v>105</v>
      </c>
      <c r="B33" s="76">
        <v>0.5</v>
      </c>
      <c r="C33" s="76">
        <v>2.4</v>
      </c>
      <c r="D33" s="76">
        <v>4.2</v>
      </c>
      <c r="E33" s="76">
        <v>2.7</v>
      </c>
      <c r="F33" s="76">
        <v>3.7</v>
      </c>
      <c r="G33" s="76">
        <v>3.1</v>
      </c>
      <c r="H33" s="76">
        <v>4.8</v>
      </c>
      <c r="I33" s="76">
        <v>5.1</v>
      </c>
      <c r="J33" s="76">
        <v>4.965800507526086</v>
      </c>
      <c r="K33" s="76">
        <v>4.476417460922555</v>
      </c>
      <c r="L33" s="76">
        <v>4.384215527256452</v>
      </c>
      <c r="M33" s="93">
        <v>8790.377133475116</v>
      </c>
      <c r="N33" s="93">
        <v>8992.53755485479</v>
      </c>
      <c r="O33" s="93">
        <v>9445.818166408924</v>
      </c>
      <c r="P33" s="93">
        <v>9825.997369249964</v>
      </c>
      <c r="Q33" s="93">
        <v>10256.72724053178</v>
      </c>
      <c r="R33" s="93">
        <v>10676.729305900744</v>
      </c>
      <c r="S33" s="93">
        <v>11294.751432805759</v>
      </c>
      <c r="T33" s="93">
        <v>12021.246152311674</v>
      </c>
      <c r="U33" s="93">
        <v>12856.944049544594</v>
      </c>
      <c r="V33" s="93">
        <v>13674.457995698898</v>
      </c>
      <c r="W33" s="93">
        <v>14448.17089568216</v>
      </c>
      <c r="X33" s="93" t="s">
        <v>133</v>
      </c>
      <c r="Y33" s="94">
        <v>4430.383473356805</v>
      </c>
      <c r="Z33" s="94">
        <v>4508.828168879997</v>
      </c>
      <c r="AA33" s="94">
        <v>4662.487067814187</v>
      </c>
      <c r="AB33" s="94">
        <v>4839.146442112145</v>
      </c>
      <c r="AC33" s="94">
        <v>5024.563036708135</v>
      </c>
      <c r="AD33" s="94">
        <v>5175.327316452522</v>
      </c>
      <c r="AE33" s="94">
        <v>5441.92324205698</v>
      </c>
      <c r="AF33" s="94">
        <v>5760.111535626965</v>
      </c>
      <c r="AG33" s="94">
        <v>6275.145838953216</v>
      </c>
      <c r="AH33" s="94">
        <v>6578.694025872221</v>
      </c>
      <c r="AI33" s="94">
        <v>6924.146086763741</v>
      </c>
      <c r="AJ33" s="97" t="s">
        <v>133</v>
      </c>
    </row>
    <row r="34" spans="1:36" ht="12.75">
      <c r="A34" s="75" t="s">
        <v>111</v>
      </c>
      <c r="B34" s="76">
        <v>3.708483132017278</v>
      </c>
      <c r="C34" s="76">
        <v>3.5299666978392423</v>
      </c>
      <c r="D34" s="76">
        <v>5.099472194879965</v>
      </c>
      <c r="E34" s="76">
        <v>6.242557286877442</v>
      </c>
      <c r="F34" s="76">
        <v>7.242312839109388</v>
      </c>
      <c r="G34" s="76">
        <v>5.666904842801131</v>
      </c>
      <c r="H34" s="76">
        <v>6.731661480024798</v>
      </c>
      <c r="I34" s="76">
        <v>6.806488945417527</v>
      </c>
      <c r="J34" s="76">
        <v>5.738376133079459</v>
      </c>
      <c r="K34" s="76">
        <v>6.771159176155983</v>
      </c>
      <c r="L34" s="76">
        <v>6.61598537024779</v>
      </c>
      <c r="M34" s="93">
        <v>463.31926470022734</v>
      </c>
      <c r="N34" s="93">
        <v>476.2238157044015</v>
      </c>
      <c r="O34" s="93">
        <v>500.8383070316596</v>
      </c>
      <c r="P34" s="93">
        <v>533.6670165087132</v>
      </c>
      <c r="Q34" s="93">
        <v>570.7488756968656</v>
      </c>
      <c r="R34" s="93">
        <v>611.7252019817265</v>
      </c>
      <c r="S34" s="93">
        <v>657.4608664627455</v>
      </c>
      <c r="T34" s="93">
        <v>707.6466344265713</v>
      </c>
      <c r="U34" s="93">
        <v>593.8799905562732</v>
      </c>
      <c r="V34" s="93">
        <v>636.2402267365687</v>
      </c>
      <c r="W34" s="93">
        <v>675.3648821039753</v>
      </c>
      <c r="X34" s="93" t="s">
        <v>136</v>
      </c>
      <c r="Y34" s="94">
        <v>813.8079318260296</v>
      </c>
      <c r="Z34" s="94">
        <v>841.1390645821753</v>
      </c>
      <c r="AA34" s="94">
        <v>871.8237231568812</v>
      </c>
      <c r="AB34" s="94">
        <v>922.0044747173698</v>
      </c>
      <c r="AC34" s="94">
        <v>935.18785353709</v>
      </c>
      <c r="AD34" s="94">
        <v>950.7680830126111</v>
      </c>
      <c r="AE34" s="94">
        <v>1006.3139679181699</v>
      </c>
      <c r="AF34" s="94">
        <v>1075.555900795953</v>
      </c>
      <c r="AG34" s="94">
        <v>1148.0524194108114</v>
      </c>
      <c r="AH34" s="94">
        <v>1191.5931453629432</v>
      </c>
      <c r="AI34" s="94">
        <v>1244.0878167623189</v>
      </c>
      <c r="AJ34" s="97" t="s">
        <v>136</v>
      </c>
    </row>
    <row r="35" spans="1:36" ht="12.75">
      <c r="A35" s="75" t="s">
        <v>115</v>
      </c>
      <c r="B35" s="76">
        <v>4.784471961383005</v>
      </c>
      <c r="C35" s="76">
        <v>6.054634499334526</v>
      </c>
      <c r="D35" s="76">
        <v>4.694629748088559</v>
      </c>
      <c r="E35" s="76">
        <v>4.923451129175874</v>
      </c>
      <c r="F35" s="76">
        <v>1.6554638626380864</v>
      </c>
      <c r="G35" s="76">
        <v>5.559829129772993</v>
      </c>
      <c r="H35" s="76">
        <v>6.038617381956499</v>
      </c>
      <c r="I35" s="76">
        <v>4.224748016298506</v>
      </c>
      <c r="J35" s="76">
        <v>5.806210272398118</v>
      </c>
      <c r="K35" s="76">
        <v>5.780604191345273</v>
      </c>
      <c r="L35" s="76">
        <v>5.502843180654549</v>
      </c>
      <c r="M35" s="93">
        <v>5561.85714564634</v>
      </c>
      <c r="N35" s="93">
        <v>5913.532250994994</v>
      </c>
      <c r="O35" s="93">
        <v>6243.469306176952</v>
      </c>
      <c r="P35" s="93">
        <v>6642.524093381504</v>
      </c>
      <c r="Q35" s="93">
        <v>6793.128775903182</v>
      </c>
      <c r="R35" s="93">
        <v>7236.770204515081</v>
      </c>
      <c r="S35" s="93">
        <v>7804.046491566069</v>
      </c>
      <c r="T35" s="93">
        <v>8282.407037776704</v>
      </c>
      <c r="U35" s="93">
        <v>8844.111047382077</v>
      </c>
      <c r="V35" s="93">
        <v>10498.124471814546</v>
      </c>
      <c r="W35" s="93">
        <v>11248.187590271802</v>
      </c>
      <c r="X35" s="93" t="s">
        <v>132</v>
      </c>
      <c r="Y35" s="94">
        <v>3523.728389313992</v>
      </c>
      <c r="Z35" s="94">
        <v>3649.2707094319817</v>
      </c>
      <c r="AA35" s="94">
        <v>3790.8721750080413</v>
      </c>
      <c r="AB35" s="94">
        <v>3976.297134047918</v>
      </c>
      <c r="AC35" s="94">
        <v>4124.445348145265</v>
      </c>
      <c r="AD35" s="94">
        <v>4364.832080885939</v>
      </c>
      <c r="AE35" s="94">
        <v>4609.846716946849</v>
      </c>
      <c r="AF35" s="94">
        <v>4868.7813965048335</v>
      </c>
      <c r="AG35" s="94">
        <v>5242.953908686662</v>
      </c>
      <c r="AH35" s="94">
        <v>5452.561849182688</v>
      </c>
      <c r="AI35" s="94">
        <v>5578.428165618093</v>
      </c>
      <c r="AJ35" s="97" t="s">
        <v>132</v>
      </c>
    </row>
    <row r="36" spans="1:36" ht="12.75">
      <c r="A36" s="75" t="s">
        <v>117</v>
      </c>
      <c r="B36" s="76">
        <v>3.6091151714227014</v>
      </c>
      <c r="C36" s="76">
        <v>8.157986622132807</v>
      </c>
      <c r="D36" s="76">
        <v>5.432394030382337</v>
      </c>
      <c r="E36" s="76">
        <v>4.942909244323768</v>
      </c>
      <c r="F36" s="76">
        <v>6.392418764578522</v>
      </c>
      <c r="G36" s="76">
        <v>4.4</v>
      </c>
      <c r="H36" s="76">
        <v>5.7</v>
      </c>
      <c r="I36" s="76">
        <v>6.7</v>
      </c>
      <c r="J36" s="76">
        <v>5.4</v>
      </c>
      <c r="K36" s="76">
        <v>6.040028462668889</v>
      </c>
      <c r="L36" s="76">
        <v>5.859927875568105</v>
      </c>
      <c r="M36" s="93">
        <v>1094.2838570867048</v>
      </c>
      <c r="N36" s="93">
        <v>1166.410747968637</v>
      </c>
      <c r="O36" s="93">
        <v>1215.9796117566964</v>
      </c>
      <c r="P36" s="93">
        <v>1261.6666988731013</v>
      </c>
      <c r="Q36" s="93">
        <v>1326.0227329937177</v>
      </c>
      <c r="R36" s="93">
        <v>1368.0547847825756</v>
      </c>
      <c r="S36" s="93">
        <v>1431.3777909855235</v>
      </c>
      <c r="T36" s="93">
        <v>1500.0912245169604</v>
      </c>
      <c r="U36" s="93">
        <v>1561.8970821638713</v>
      </c>
      <c r="V36" s="93">
        <v>1573.7100411456313</v>
      </c>
      <c r="W36" s="93">
        <v>1653.3963931332503</v>
      </c>
      <c r="X36" s="93" t="s">
        <v>136</v>
      </c>
      <c r="Y36" s="94">
        <v>813.8079318260296</v>
      </c>
      <c r="Z36" s="94">
        <v>841.1390645821753</v>
      </c>
      <c r="AA36" s="94">
        <v>871.8237231568812</v>
      </c>
      <c r="AB36" s="94">
        <v>922.0044747173698</v>
      </c>
      <c r="AC36" s="94">
        <v>935.18785353709</v>
      </c>
      <c r="AD36" s="94">
        <v>950.7680830126111</v>
      </c>
      <c r="AE36" s="94">
        <v>1006.3139679181699</v>
      </c>
      <c r="AF36" s="94">
        <v>1075.555900795953</v>
      </c>
      <c r="AG36" s="94">
        <v>1148.0524194108114</v>
      </c>
      <c r="AH36" s="94">
        <v>1191.5931453629432</v>
      </c>
      <c r="AI36" s="94">
        <v>1244.0878167623189</v>
      </c>
      <c r="AJ36" s="97" t="s">
        <v>136</v>
      </c>
    </row>
    <row r="37" spans="1:36" ht="12.75">
      <c r="A37" s="75" t="s">
        <v>119</v>
      </c>
      <c r="B37" s="76">
        <v>-1.8587051436650959</v>
      </c>
      <c r="C37" s="76">
        <v>2.2243877637488696</v>
      </c>
      <c r="D37" s="76">
        <v>3.575034925190579</v>
      </c>
      <c r="E37" s="76">
        <v>4.893957583033792</v>
      </c>
      <c r="F37" s="76">
        <v>3.303704268873542</v>
      </c>
      <c r="G37" s="76">
        <v>5.118357398723061</v>
      </c>
      <c r="H37" s="76">
        <v>5.410152819251257</v>
      </c>
      <c r="I37" s="76">
        <v>5.099150141642994</v>
      </c>
      <c r="J37" s="76">
        <v>5.185138249952592</v>
      </c>
      <c r="K37" s="76">
        <v>5.185888819771134</v>
      </c>
      <c r="L37" s="76">
        <v>5.69362062067007</v>
      </c>
      <c r="M37" s="93">
        <v>682.0594919565455</v>
      </c>
      <c r="N37" s="93">
        <v>692.1501276315381</v>
      </c>
      <c r="O37" s="93">
        <v>717.8094388197231</v>
      </c>
      <c r="P37" s="93">
        <v>756.5530765335652</v>
      </c>
      <c r="Q37" s="93">
        <v>781.2007283721857</v>
      </c>
      <c r="R37" s="93">
        <v>823.8791125354467</v>
      </c>
      <c r="S37" s="93">
        <v>873.2869260996073</v>
      </c>
      <c r="T37" s="93">
        <v>924.8842254092198</v>
      </c>
      <c r="U37" s="93">
        <v>1167.0108936224672</v>
      </c>
      <c r="V37" s="93">
        <v>1219.9067510552939</v>
      </c>
      <c r="W37" s="93">
        <v>1267.8252756541804</v>
      </c>
      <c r="X37" s="93" t="s">
        <v>133</v>
      </c>
      <c r="Y37" s="94">
        <v>4430.383473356805</v>
      </c>
      <c r="Z37" s="94">
        <v>4508.828168879997</v>
      </c>
      <c r="AA37" s="94">
        <v>4662.487067814187</v>
      </c>
      <c r="AB37" s="94">
        <v>4839.146442112145</v>
      </c>
      <c r="AC37" s="94">
        <v>5024.563036708135</v>
      </c>
      <c r="AD37" s="94">
        <v>5175.327316452522</v>
      </c>
      <c r="AE37" s="94">
        <v>5441.92324205698</v>
      </c>
      <c r="AF37" s="94">
        <v>5760.111535626965</v>
      </c>
      <c r="AG37" s="94">
        <v>6275.145838953216</v>
      </c>
      <c r="AH37" s="94">
        <v>6578.694025872221</v>
      </c>
      <c r="AI37" s="94">
        <v>6924.146086763741</v>
      </c>
      <c r="AJ37" s="97" t="s">
        <v>133</v>
      </c>
    </row>
    <row r="38" spans="1:27" ht="12.75">
      <c r="A38" s="79"/>
      <c r="C38" s="80"/>
      <c r="D38" s="24"/>
      <c r="N38" s="83"/>
      <c r="O38" s="84"/>
      <c r="Z38" s="87"/>
      <c r="AA38" s="88"/>
    </row>
    <row r="39" spans="1:27" ht="12.75">
      <c r="A39" s="1"/>
      <c r="C39" s="80"/>
      <c r="D39" s="24"/>
      <c r="N39" s="83"/>
      <c r="O39" s="84"/>
      <c r="Z39" s="87"/>
      <c r="AA39" s="88"/>
    </row>
  </sheetData>
  <hyperlinks>
    <hyperlink ref="A1" r:id="rId1" display="http://www.sourceoecd.org/9789264025103"/>
  </hyperlinks>
  <printOptions/>
  <pageMargins left="0.75" right="0.75" top="1" bottom="1" header="0.5" footer="0.5"/>
  <pageSetup horizontalDpi="600" verticalDpi="600" orientation="landscape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C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2" customWidth="1"/>
    <col min="2" max="2" width="9.7109375" style="2" bestFit="1" customWidth="1"/>
    <col min="3" max="3" width="30.7109375" style="2" customWidth="1"/>
    <col min="4" max="16384" width="6.140625" style="2" customWidth="1"/>
  </cols>
  <sheetData>
    <row r="1" ht="12.75">
      <c r="A1" s="108" t="s">
        <v>163</v>
      </c>
    </row>
    <row r="2" ht="12.75">
      <c r="A2" s="110" t="s">
        <v>93</v>
      </c>
    </row>
    <row r="3" ht="12.75">
      <c r="A3" s="110" t="s">
        <v>164</v>
      </c>
    </row>
    <row r="4" spans="1:3" ht="12.75">
      <c r="A4"/>
      <c r="B4" s="98">
        <v>2005</v>
      </c>
      <c r="C4" s="98"/>
    </row>
    <row r="5" spans="1:3" ht="12.75">
      <c r="A5" s="101" t="s">
        <v>145</v>
      </c>
      <c r="B5" s="100">
        <v>7345.179714152473</v>
      </c>
      <c r="C5" s="101" t="s">
        <v>152</v>
      </c>
    </row>
    <row r="6" spans="1:3" ht="12.75">
      <c r="A6" s="101" t="s">
        <v>146</v>
      </c>
      <c r="B6" s="100">
        <v>1126.1733106402382</v>
      </c>
      <c r="C6" s="101" t="s">
        <v>153</v>
      </c>
    </row>
    <row r="7" spans="1:3" ht="12.75">
      <c r="A7" s="101" t="s">
        <v>139</v>
      </c>
      <c r="B7" s="100">
        <v>3747.2536169471123</v>
      </c>
      <c r="C7" s="101" t="s">
        <v>154</v>
      </c>
    </row>
    <row r="8" spans="1:3" ht="12.75">
      <c r="A8" s="101" t="s">
        <v>140</v>
      </c>
      <c r="B8" s="100">
        <v>1008.0136880025325</v>
      </c>
      <c r="C8" s="101" t="s">
        <v>155</v>
      </c>
    </row>
    <row r="9" spans="1:3" ht="12.75">
      <c r="A9" s="101" t="s">
        <v>2</v>
      </c>
      <c r="B9" s="100">
        <v>4072.6134256909563</v>
      </c>
      <c r="C9" s="101" t="s">
        <v>156</v>
      </c>
    </row>
    <row r="10" spans="1:3" ht="12.75">
      <c r="A10" s="101" t="s">
        <v>147</v>
      </c>
      <c r="B10" s="100">
        <v>6411.482204609604</v>
      </c>
      <c r="C10" s="101" t="s">
        <v>157</v>
      </c>
    </row>
    <row r="11" spans="1:3" ht="12.75">
      <c r="A11" s="101" t="s">
        <v>148</v>
      </c>
      <c r="B11" s="100">
        <v>976.6272097835824</v>
      </c>
      <c r="C11" s="101" t="s">
        <v>158</v>
      </c>
    </row>
    <row r="12" spans="1:3" ht="12.75">
      <c r="A12" s="101" t="s">
        <v>149</v>
      </c>
      <c r="B12" s="100">
        <v>1524.5982882129128</v>
      </c>
      <c r="C12" s="101" t="s">
        <v>159</v>
      </c>
    </row>
    <row r="13" spans="1:3" ht="12.75">
      <c r="A13" s="101" t="s">
        <v>141</v>
      </c>
      <c r="B13" s="100">
        <v>3450.195919423652</v>
      </c>
      <c r="C13" s="101" t="s">
        <v>160</v>
      </c>
    </row>
    <row r="14" spans="1:3" ht="12.75">
      <c r="A14" s="101" t="s">
        <v>150</v>
      </c>
      <c r="B14" s="100">
        <v>994.0265306938601</v>
      </c>
      <c r="C14" s="101" t="s">
        <v>161</v>
      </c>
    </row>
    <row r="15" spans="1:3" ht="12.75">
      <c r="A15" s="101" t="s">
        <v>144</v>
      </c>
      <c r="B15" s="100">
        <v>1800.086895920529</v>
      </c>
      <c r="C15" s="101" t="s">
        <v>3</v>
      </c>
    </row>
    <row r="16" spans="1:3" ht="12.75">
      <c r="A16" s="102" t="s">
        <v>142</v>
      </c>
      <c r="B16" s="102">
        <f>SUM(B5:B15)</f>
        <v>32456.250804077456</v>
      </c>
      <c r="C16" s="106" t="s">
        <v>162</v>
      </c>
    </row>
    <row r="17" spans="2:3" ht="12.75">
      <c r="B17" s="105"/>
      <c r="C17" s="106"/>
    </row>
    <row r="18" spans="1:3" ht="12.75">
      <c r="A18" s="99" t="s">
        <v>143</v>
      </c>
      <c r="B18" s="104"/>
      <c r="C18" s="103"/>
    </row>
    <row r="19" spans="1:3" ht="12.75">
      <c r="A19" s="99" t="s">
        <v>151</v>
      </c>
      <c r="B19" s="104"/>
      <c r="C19" s="103"/>
    </row>
  </sheetData>
  <hyperlinks>
    <hyperlink ref="A1" r:id="rId1" display="http://www.sourceoecd.org/9789264025103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82"/>
  <sheetViews>
    <sheetView workbookViewId="0" topLeftCell="A1">
      <selection activeCell="C13" sqref="C13"/>
    </sheetView>
  </sheetViews>
  <sheetFormatPr defaultColWidth="9.140625" defaultRowHeight="12.75"/>
  <cols>
    <col min="1" max="1" width="26.00390625" style="0" bestFit="1" customWidth="1"/>
    <col min="6" max="6" width="15.8515625" style="0" customWidth="1"/>
    <col min="7" max="7" width="10.57421875" style="0" bestFit="1" customWidth="1"/>
    <col min="8" max="8" width="10.140625" style="0" bestFit="1" customWidth="1"/>
    <col min="9" max="9" width="10.57421875" style="0" bestFit="1" customWidth="1"/>
  </cols>
  <sheetData>
    <row r="1" ht="12.75">
      <c r="A1" s="108" t="s">
        <v>163</v>
      </c>
    </row>
    <row r="2" ht="12.75">
      <c r="A2" s="109" t="s">
        <v>93</v>
      </c>
    </row>
    <row r="3" ht="12.75">
      <c r="A3" s="109" t="s">
        <v>164</v>
      </c>
    </row>
    <row r="4" spans="3:10" ht="12.75">
      <c r="C4" t="s">
        <v>1</v>
      </c>
      <c r="G4" s="6"/>
      <c r="J4" s="6"/>
    </row>
    <row r="5" spans="1:6" ht="12.75">
      <c r="A5" s="14" t="s">
        <v>12</v>
      </c>
      <c r="C5" s="23">
        <v>5.2</v>
      </c>
      <c r="D5" s="12" t="s">
        <v>13</v>
      </c>
      <c r="E5" s="1"/>
      <c r="F5" s="1"/>
    </row>
    <row r="6" spans="1:6" ht="12.75">
      <c r="A6" s="1" t="s">
        <v>11</v>
      </c>
      <c r="C6" s="24">
        <v>1.192190157246083</v>
      </c>
      <c r="D6" s="12" t="s">
        <v>3</v>
      </c>
      <c r="E6" s="1"/>
      <c r="F6" s="13"/>
    </row>
    <row r="7" spans="1:6" ht="12.75">
      <c r="A7" s="1" t="s">
        <v>10</v>
      </c>
      <c r="C7" s="24">
        <v>1.7051983850334</v>
      </c>
      <c r="D7" s="1" t="s">
        <v>10</v>
      </c>
      <c r="E7" s="1"/>
      <c r="F7" s="1"/>
    </row>
    <row r="8" spans="1:6" ht="12.75">
      <c r="A8" s="1" t="s">
        <v>2</v>
      </c>
      <c r="C8" s="24">
        <v>0.713319516598429</v>
      </c>
      <c r="D8" s="1" t="s">
        <v>2</v>
      </c>
      <c r="E8" s="1"/>
      <c r="F8" s="13"/>
    </row>
    <row r="9" spans="1:6" ht="12.75">
      <c r="A9" s="1" t="s">
        <v>8</v>
      </c>
      <c r="C9" s="24">
        <v>0.17716858079429892</v>
      </c>
      <c r="D9" s="1" t="s">
        <v>9</v>
      </c>
      <c r="E9" s="1"/>
      <c r="F9" s="1"/>
    </row>
    <row r="10" spans="1:6" ht="12.75">
      <c r="A10" s="1" t="s">
        <v>6</v>
      </c>
      <c r="C10" s="24">
        <v>1.0931534601685937</v>
      </c>
      <c r="D10" s="12" t="s">
        <v>7</v>
      </c>
      <c r="E10" s="1"/>
      <c r="F10" s="1"/>
    </row>
    <row r="11" spans="1:6" ht="12.75">
      <c r="A11" s="1" t="s">
        <v>5</v>
      </c>
      <c r="C11" s="24">
        <v>0.31896990015917887</v>
      </c>
      <c r="D11" s="12" t="s">
        <v>5</v>
      </c>
      <c r="E11" s="1"/>
      <c r="F11" s="1"/>
    </row>
    <row r="12" spans="1:6" ht="12.75">
      <c r="A12" s="13"/>
      <c r="D12" s="12"/>
      <c r="E12" s="1"/>
      <c r="F12" s="1"/>
    </row>
    <row r="13" spans="2:5" ht="12.75">
      <c r="B13" s="3"/>
      <c r="C13" s="4"/>
      <c r="E13" s="5"/>
    </row>
    <row r="14" spans="1:5" ht="12.75">
      <c r="A14" s="6"/>
      <c r="B14" s="3"/>
      <c r="C14" s="4"/>
      <c r="E14" s="5"/>
    </row>
    <row r="15" spans="1:5" ht="12.75">
      <c r="A15" s="25"/>
      <c r="B15" s="3"/>
      <c r="C15" s="12"/>
      <c r="D15" s="5"/>
      <c r="E15" s="5"/>
    </row>
    <row r="16" spans="1:9" ht="12.75">
      <c r="A16" s="7"/>
      <c r="C16" s="12"/>
      <c r="D16" s="5"/>
      <c r="E16" s="5"/>
      <c r="G16" s="8"/>
      <c r="H16" s="8"/>
      <c r="I16" s="8"/>
    </row>
    <row r="17" spans="1:9" ht="12.75">
      <c r="A17" s="6"/>
      <c r="C17" s="1"/>
      <c r="D17" s="9"/>
      <c r="E17" s="9"/>
      <c r="G17" s="8"/>
      <c r="H17" s="8"/>
      <c r="I17" s="8"/>
    </row>
    <row r="18" spans="1:9" ht="12.75">
      <c r="A18" s="6"/>
      <c r="C18" s="1"/>
      <c r="G18" s="8"/>
      <c r="H18" s="8"/>
      <c r="I18" s="8"/>
    </row>
    <row r="19" spans="1:9" ht="12.75">
      <c r="A19" s="6"/>
      <c r="C19" s="1"/>
      <c r="G19" s="8"/>
      <c r="H19" s="8"/>
      <c r="I19" s="8"/>
    </row>
    <row r="20" spans="1:9" ht="12.75">
      <c r="A20" s="6"/>
      <c r="C20" s="12"/>
      <c r="G20" s="8"/>
      <c r="H20" s="8"/>
      <c r="I20" s="8"/>
    </row>
    <row r="21" spans="1:9" ht="12.75">
      <c r="A21" s="6"/>
      <c r="G21" s="8"/>
      <c r="H21" s="8"/>
      <c r="I21" s="8"/>
    </row>
    <row r="22" spans="1:9" ht="12.75">
      <c r="A22" s="6"/>
      <c r="G22" s="8"/>
      <c r="H22" s="8"/>
      <c r="I22" s="8"/>
    </row>
    <row r="23" spans="7:9" ht="13.5" customHeight="1">
      <c r="G23" s="8"/>
      <c r="H23" s="8"/>
      <c r="I23" s="8"/>
    </row>
    <row r="39" ht="12.75">
      <c r="A39" s="10"/>
    </row>
    <row r="40" ht="12.75">
      <c r="A40" s="11"/>
    </row>
    <row r="43" spans="1:9" ht="12.75">
      <c r="A43" s="18"/>
      <c r="B43" s="18"/>
      <c r="C43" s="18"/>
      <c r="D43" s="18"/>
      <c r="E43" s="18"/>
      <c r="F43" s="18"/>
      <c r="G43" s="18"/>
      <c r="H43" s="18"/>
      <c r="I43" s="18"/>
    </row>
    <row r="44" spans="1:9" ht="12.75">
      <c r="A44" s="18"/>
      <c r="B44" s="18"/>
      <c r="C44" s="18"/>
      <c r="D44" s="18"/>
      <c r="E44" s="18"/>
      <c r="F44" s="18"/>
      <c r="G44" s="18"/>
      <c r="H44" s="18"/>
      <c r="I44" s="18"/>
    </row>
    <row r="45" spans="1:9" ht="12.75">
      <c r="A45" s="19"/>
      <c r="B45" s="18"/>
      <c r="C45" s="18"/>
      <c r="D45" s="18"/>
      <c r="E45" s="18"/>
      <c r="F45" s="20"/>
      <c r="G45" s="18"/>
      <c r="H45" s="21"/>
      <c r="I45" s="18"/>
    </row>
    <row r="46" spans="1:9" ht="12.75">
      <c r="A46" s="15"/>
      <c r="B46" s="20"/>
      <c r="C46" s="18"/>
      <c r="D46" s="18"/>
      <c r="E46" s="18"/>
      <c r="F46" s="20"/>
      <c r="G46" s="18"/>
      <c r="H46" s="21"/>
      <c r="I46" s="18"/>
    </row>
    <row r="47" spans="1:9" ht="12.75">
      <c r="A47" s="16"/>
      <c r="B47" s="20"/>
      <c r="C47" s="18"/>
      <c r="D47" s="18"/>
      <c r="E47" s="18"/>
      <c r="F47" s="20"/>
      <c r="G47" s="18"/>
      <c r="H47" s="21"/>
      <c r="I47" s="18"/>
    </row>
    <row r="48" spans="1:9" ht="12.75">
      <c r="A48" s="16"/>
      <c r="B48" s="20"/>
      <c r="C48" s="18"/>
      <c r="D48" s="18"/>
      <c r="E48" s="18"/>
      <c r="F48" s="20"/>
      <c r="G48" s="18"/>
      <c r="H48" s="21"/>
      <c r="I48" s="18"/>
    </row>
    <row r="49" spans="1:9" ht="12.75">
      <c r="A49" s="16"/>
      <c r="B49" s="20"/>
      <c r="C49" s="18"/>
      <c r="D49" s="18"/>
      <c r="E49" s="18"/>
      <c r="F49" s="20"/>
      <c r="G49" s="18"/>
      <c r="H49" s="21"/>
      <c r="I49" s="18"/>
    </row>
    <row r="50" spans="1:9" ht="12.75">
      <c r="A50" s="16"/>
      <c r="B50" s="20"/>
      <c r="C50" s="18"/>
      <c r="D50" s="18"/>
      <c r="E50" s="18"/>
      <c r="F50" s="20"/>
      <c r="G50" s="18"/>
      <c r="H50" s="21"/>
      <c r="I50" s="18"/>
    </row>
    <row r="51" spans="1:9" ht="12.75">
      <c r="A51" s="16"/>
      <c r="B51" s="20"/>
      <c r="C51" s="18"/>
      <c r="D51" s="18"/>
      <c r="E51" s="18"/>
      <c r="F51" s="20"/>
      <c r="G51" s="18"/>
      <c r="H51" s="21"/>
      <c r="I51" s="18"/>
    </row>
    <row r="52" spans="1:9" ht="12.75">
      <c r="A52" s="16"/>
      <c r="B52" s="20"/>
      <c r="C52" s="18"/>
      <c r="D52" s="18"/>
      <c r="E52" s="18"/>
      <c r="F52" s="20"/>
      <c r="G52" s="18"/>
      <c r="H52" s="21"/>
      <c r="I52" s="18"/>
    </row>
    <row r="53" spans="1:9" ht="12.75">
      <c r="A53" s="16"/>
      <c r="B53" s="20"/>
      <c r="C53" s="22"/>
      <c r="D53" s="18"/>
      <c r="E53" s="18"/>
      <c r="F53" s="20"/>
      <c r="G53" s="22"/>
      <c r="H53" s="21"/>
      <c r="I53" s="18"/>
    </row>
    <row r="54" spans="1:9" ht="12.75">
      <c r="A54" s="16"/>
      <c r="B54" s="20"/>
      <c r="C54" s="18"/>
      <c r="D54" s="18"/>
      <c r="E54" s="18"/>
      <c r="F54" s="20"/>
      <c r="G54" s="18"/>
      <c r="H54" s="21"/>
      <c r="I54" s="18"/>
    </row>
    <row r="55" spans="1:9" ht="12.75">
      <c r="A55" s="16"/>
      <c r="B55" s="20"/>
      <c r="C55" s="18"/>
      <c r="D55" s="18"/>
      <c r="E55" s="18"/>
      <c r="F55" s="20"/>
      <c r="G55" s="18"/>
      <c r="H55" s="21"/>
      <c r="I55" s="18"/>
    </row>
    <row r="56" spans="1:9" ht="12.75">
      <c r="A56" s="16"/>
      <c r="B56" s="20"/>
      <c r="C56" s="16"/>
      <c r="D56" s="16"/>
      <c r="E56" s="16"/>
      <c r="F56" s="20"/>
      <c r="G56" s="18"/>
      <c r="H56" s="21"/>
      <c r="I56" s="18"/>
    </row>
    <row r="57" spans="1:9" ht="12.75">
      <c r="A57" s="16"/>
      <c r="B57" s="20"/>
      <c r="C57" s="18"/>
      <c r="D57" s="18"/>
      <c r="E57" s="18"/>
      <c r="F57" s="18"/>
      <c r="G57" s="18"/>
      <c r="H57" s="18"/>
      <c r="I57" s="18"/>
    </row>
    <row r="58" spans="1:9" ht="12.75">
      <c r="A58" s="17"/>
      <c r="B58" s="18"/>
      <c r="C58" s="18"/>
      <c r="D58" s="18"/>
      <c r="E58" s="18"/>
      <c r="F58" s="18"/>
      <c r="G58" s="18"/>
      <c r="H58" s="18"/>
      <c r="I58" s="18"/>
    </row>
    <row r="59" spans="1:9" ht="12.75">
      <c r="A59" s="17"/>
      <c r="B59" s="18"/>
      <c r="C59" s="18"/>
      <c r="D59" s="18"/>
      <c r="E59" s="18"/>
      <c r="F59" s="18"/>
      <c r="G59" s="18"/>
      <c r="H59" s="18"/>
      <c r="I59" s="18"/>
    </row>
    <row r="60" spans="1:9" ht="12.75">
      <c r="A60" s="17"/>
      <c r="B60" s="18"/>
      <c r="C60" s="18"/>
      <c r="D60" s="18"/>
      <c r="E60" s="18"/>
      <c r="F60" s="18"/>
      <c r="G60" s="18"/>
      <c r="H60" s="18"/>
      <c r="I60" s="18"/>
    </row>
    <row r="61" spans="1:9" ht="12.75">
      <c r="A61" s="17"/>
      <c r="B61" s="18"/>
      <c r="C61" s="18"/>
      <c r="D61" s="18"/>
      <c r="E61" s="18"/>
      <c r="F61" s="18"/>
      <c r="G61" s="18"/>
      <c r="H61" s="18"/>
      <c r="I61" s="18"/>
    </row>
    <row r="62" spans="1:9" ht="12.75">
      <c r="A62" s="17"/>
      <c r="B62" s="18"/>
      <c r="C62" s="18"/>
      <c r="D62" s="18"/>
      <c r="E62" s="18"/>
      <c r="F62" s="18"/>
      <c r="G62" s="18"/>
      <c r="H62" s="18"/>
      <c r="I62" s="18"/>
    </row>
    <row r="63" spans="1:9" ht="12.75">
      <c r="A63" s="17"/>
      <c r="B63" s="18"/>
      <c r="C63" s="18"/>
      <c r="D63" s="18"/>
      <c r="E63" s="18"/>
      <c r="F63" s="18"/>
      <c r="G63" s="18"/>
      <c r="H63" s="18"/>
      <c r="I63" s="18"/>
    </row>
    <row r="64" spans="1:9" ht="12.75">
      <c r="A64" s="17"/>
      <c r="B64" s="18"/>
      <c r="C64" s="18"/>
      <c r="D64" s="18"/>
      <c r="E64" s="18"/>
      <c r="F64" s="18"/>
      <c r="G64" s="18"/>
      <c r="H64" s="18"/>
      <c r="I64" s="18"/>
    </row>
    <row r="65" spans="1:9" ht="12.75">
      <c r="A65" s="17"/>
      <c r="B65" s="18"/>
      <c r="C65" s="18"/>
      <c r="D65" s="18"/>
      <c r="E65" s="18"/>
      <c r="F65" s="18"/>
      <c r="G65" s="18"/>
      <c r="H65" s="18"/>
      <c r="I65" s="18"/>
    </row>
    <row r="66" spans="1:9" ht="12.75">
      <c r="A66" s="17"/>
      <c r="B66" s="18"/>
      <c r="C66" s="18"/>
      <c r="D66" s="18"/>
      <c r="E66" s="18"/>
      <c r="F66" s="18"/>
      <c r="G66" s="18"/>
      <c r="H66" s="18"/>
      <c r="I66" s="18"/>
    </row>
    <row r="67" spans="1:9" ht="12.75">
      <c r="A67" s="17"/>
      <c r="B67" s="18"/>
      <c r="C67" s="18"/>
      <c r="D67" s="18"/>
      <c r="E67" s="18"/>
      <c r="F67" s="18"/>
      <c r="G67" s="18"/>
      <c r="H67" s="18"/>
      <c r="I67" s="18"/>
    </row>
    <row r="68" spans="1:9" ht="12.75">
      <c r="A68" s="17"/>
      <c r="B68" s="18"/>
      <c r="C68" s="18"/>
      <c r="D68" s="18"/>
      <c r="E68" s="18"/>
      <c r="F68" s="18"/>
      <c r="G68" s="18"/>
      <c r="H68" s="18"/>
      <c r="I68" s="18"/>
    </row>
    <row r="69" spans="1:9" ht="12.75">
      <c r="A69" s="17"/>
      <c r="B69" s="18"/>
      <c r="C69" s="18"/>
      <c r="D69" s="18"/>
      <c r="E69" s="18"/>
      <c r="F69" s="18"/>
      <c r="G69" s="18"/>
      <c r="H69" s="18"/>
      <c r="I69" s="18"/>
    </row>
    <row r="70" spans="1:9" ht="12.75">
      <c r="A70" s="17"/>
      <c r="B70" s="18"/>
      <c r="C70" s="18"/>
      <c r="D70" s="18"/>
      <c r="E70" s="18"/>
      <c r="F70" s="18"/>
      <c r="G70" s="18"/>
      <c r="H70" s="18"/>
      <c r="I70" s="18"/>
    </row>
    <row r="71" spans="1:9" ht="12.75">
      <c r="A71" s="18"/>
      <c r="B71" s="18"/>
      <c r="C71" s="18"/>
      <c r="D71" s="18"/>
      <c r="E71" s="18"/>
      <c r="F71" s="18"/>
      <c r="G71" s="18"/>
      <c r="H71" s="18"/>
      <c r="I71" s="18"/>
    </row>
    <row r="72" spans="1:9" ht="12.75">
      <c r="A72" s="18"/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>
      <c r="A74" s="18"/>
      <c r="B74" s="18"/>
      <c r="C74" s="18"/>
      <c r="D74" s="18"/>
      <c r="E74" s="18"/>
      <c r="F74" s="18"/>
      <c r="G74" s="18"/>
      <c r="H74" s="18"/>
      <c r="I74" s="18"/>
    </row>
    <row r="75" spans="1:9" ht="12.75">
      <c r="A75" s="18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8"/>
      <c r="I76" s="18"/>
    </row>
    <row r="77" spans="1:9" ht="12.75">
      <c r="A77" s="18"/>
      <c r="B77" s="18"/>
      <c r="C77" s="18"/>
      <c r="D77" s="18"/>
      <c r="E77" s="18"/>
      <c r="F77" s="18"/>
      <c r="G77" s="18"/>
      <c r="H77" s="18"/>
      <c r="I77" s="18"/>
    </row>
    <row r="78" spans="1:9" ht="12.75">
      <c r="A78" s="18"/>
      <c r="B78" s="18"/>
      <c r="C78" s="18"/>
      <c r="D78" s="18"/>
      <c r="E78" s="18"/>
      <c r="F78" s="18"/>
      <c r="G78" s="18"/>
      <c r="H78" s="18"/>
      <c r="I78" s="18"/>
    </row>
    <row r="79" spans="1:9" ht="12.75">
      <c r="A79" s="18"/>
      <c r="B79" s="18"/>
      <c r="C79" s="18"/>
      <c r="D79" s="18"/>
      <c r="E79" s="18"/>
      <c r="F79" s="18"/>
      <c r="G79" s="18"/>
      <c r="H79" s="18"/>
      <c r="I79" s="18"/>
    </row>
    <row r="80" spans="1:9" ht="12.75">
      <c r="A80" s="18"/>
      <c r="B80" s="18"/>
      <c r="C80" s="18"/>
      <c r="D80" s="18"/>
      <c r="E80" s="18"/>
      <c r="F80" s="18"/>
      <c r="G80" s="18"/>
      <c r="H80" s="18"/>
      <c r="I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</sheetData>
  <hyperlinks>
    <hyperlink ref="A1" r:id="rId1" display="http://www.sourceoecd.org/9789264025103"/>
  </hyperlinks>
  <printOptions/>
  <pageMargins left="0.75" right="0.75" top="1" bottom="1" header="0.5" footer="0.5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W99"/>
  <sheetViews>
    <sheetView showGridLines="0" workbookViewId="0" topLeftCell="A1">
      <pane xSplit="2" ySplit="7" topLeftCell="C8" activePane="bottomRight" state="frozen"/>
      <selection pane="topLeft" activeCell="E3" sqref="E3"/>
      <selection pane="topRight" activeCell="E3" sqref="E3"/>
      <selection pane="bottomLeft" activeCell="E3" sqref="E3"/>
      <selection pane="bottomRight" activeCell="B6" sqref="B6"/>
    </sheetView>
  </sheetViews>
  <sheetFormatPr defaultColWidth="9.140625" defaultRowHeight="12.75"/>
  <cols>
    <col min="1" max="1" width="12.8515625" style="29" customWidth="1"/>
    <col min="2" max="2" width="22.57421875" style="29" customWidth="1"/>
    <col min="3" max="3" width="11.421875" style="29" customWidth="1"/>
    <col min="4" max="8" width="8.00390625" style="29" customWidth="1"/>
    <col min="9" max="12" width="8.00390625" style="63" customWidth="1"/>
    <col min="13" max="16384" width="8.00390625" style="29" customWidth="1"/>
  </cols>
  <sheetData>
    <row r="1" ht="12.75">
      <c r="A1" s="108" t="s">
        <v>163</v>
      </c>
    </row>
    <row r="2" ht="12.75">
      <c r="A2" s="111" t="s">
        <v>93</v>
      </c>
    </row>
    <row r="3" ht="12.75">
      <c r="A3" s="111" t="s">
        <v>164</v>
      </c>
    </row>
    <row r="4" spans="2:12" s="26" customFormat="1" ht="16.5" customHeight="1">
      <c r="B4" s="27"/>
      <c r="C4" s="27"/>
      <c r="I4" s="28"/>
      <c r="J4" s="28"/>
      <c r="K4" s="28"/>
      <c r="L4" s="28"/>
    </row>
    <row r="5" spans="2:20" ht="12.75">
      <c r="B5" s="30" t="s">
        <v>15</v>
      </c>
      <c r="C5" s="66"/>
      <c r="D5" s="31"/>
      <c r="E5" s="31"/>
      <c r="F5" s="31"/>
      <c r="G5" s="31"/>
      <c r="H5" s="31"/>
      <c r="I5" s="31"/>
      <c r="J5" s="31"/>
      <c r="K5" s="32"/>
      <c r="L5" s="31"/>
      <c r="M5" s="33"/>
      <c r="N5" s="33"/>
      <c r="O5" s="33"/>
      <c r="P5" s="33"/>
      <c r="Q5" s="33"/>
      <c r="R5" s="33"/>
      <c r="S5" s="33"/>
      <c r="T5" s="34"/>
    </row>
    <row r="6" spans="2:20" ht="12.75" customHeight="1">
      <c r="B6" s="35"/>
      <c r="C6" s="67"/>
      <c r="D6" s="36"/>
      <c r="E6" s="36"/>
      <c r="F6" s="36"/>
      <c r="G6" s="36"/>
      <c r="H6" s="36"/>
      <c r="I6" s="36"/>
      <c r="J6" s="36"/>
      <c r="K6" s="37"/>
      <c r="L6" s="36"/>
      <c r="M6" s="38" t="s">
        <v>0</v>
      </c>
      <c r="N6" s="39"/>
      <c r="O6" s="39"/>
      <c r="P6" s="39"/>
      <c r="Q6" s="39"/>
      <c r="R6" s="39"/>
      <c r="S6" s="39"/>
      <c r="T6" s="40"/>
    </row>
    <row r="7" spans="2:20" ht="12.75">
      <c r="B7" s="41" t="s">
        <v>124</v>
      </c>
      <c r="C7" s="42">
        <v>2000</v>
      </c>
      <c r="D7" s="42">
        <v>2001</v>
      </c>
      <c r="E7" s="42">
        <v>2002</v>
      </c>
      <c r="F7" s="42">
        <v>2003</v>
      </c>
      <c r="G7" s="42">
        <v>2004</v>
      </c>
      <c r="H7" s="42">
        <v>2005</v>
      </c>
      <c r="I7" s="42">
        <v>2006</v>
      </c>
      <c r="J7" s="42">
        <v>2007</v>
      </c>
      <c r="K7" s="43">
        <v>2008</v>
      </c>
      <c r="L7" s="44">
        <v>2000</v>
      </c>
      <c r="M7" s="44">
        <v>2001</v>
      </c>
      <c r="N7" s="44">
        <v>2002</v>
      </c>
      <c r="O7" s="44">
        <v>2003</v>
      </c>
      <c r="P7" s="44">
        <v>2004</v>
      </c>
      <c r="Q7" s="44">
        <v>2005</v>
      </c>
      <c r="R7" s="44">
        <v>2006</v>
      </c>
      <c r="S7" s="44">
        <v>2007</v>
      </c>
      <c r="T7" s="45">
        <v>2008</v>
      </c>
    </row>
    <row r="8" spans="1:23" ht="11.25" customHeight="1">
      <c r="A8" s="29" t="s">
        <v>16</v>
      </c>
      <c r="B8" s="46" t="s">
        <v>16</v>
      </c>
      <c r="C8" s="49">
        <v>46.13953420891828</v>
      </c>
      <c r="D8" s="47">
        <v>41.13906574164396</v>
      </c>
      <c r="E8" s="47">
        <v>39.6858139082669</v>
      </c>
      <c r="F8" s="47">
        <v>34.3362600725722</v>
      </c>
      <c r="G8" s="47">
        <v>25.667080936958836</v>
      </c>
      <c r="H8" s="47">
        <v>16.843668011811026</v>
      </c>
      <c r="I8" s="47">
        <v>7.654520289530979</v>
      </c>
      <c r="J8" s="47">
        <v>6.588249697111513</v>
      </c>
      <c r="K8" s="48">
        <v>5.895915529777188</v>
      </c>
      <c r="L8" s="69">
        <v>20.298180121496078</v>
      </c>
      <c r="M8" s="49">
        <v>22.812194621264624</v>
      </c>
      <c r="N8" s="49">
        <v>22.639628786053105</v>
      </c>
      <c r="O8" s="49">
        <v>17.86281793751141</v>
      </c>
      <c r="P8" s="49">
        <v>17.64995077807044</v>
      </c>
      <c r="Q8" s="49">
        <v>12.363282529552249</v>
      </c>
      <c r="R8" s="49">
        <v>14.851200076002232</v>
      </c>
      <c r="S8" s="49">
        <v>3.6380825924682827</v>
      </c>
      <c r="T8" s="49">
        <v>3.7803144814547567</v>
      </c>
      <c r="U8" s="29" t="s">
        <v>17</v>
      </c>
      <c r="W8" s="71"/>
    </row>
    <row r="9" spans="1:23" ht="11.25" customHeight="1">
      <c r="A9" s="29" t="s">
        <v>18</v>
      </c>
      <c r="B9" s="46" t="s">
        <v>18</v>
      </c>
      <c r="C9" s="49">
        <v>99.82958910876182</v>
      </c>
      <c r="D9" s="47">
        <v>98.87169352737597</v>
      </c>
      <c r="E9" s="47">
        <v>79.1065166918635</v>
      </c>
      <c r="F9" s="47">
        <v>68.19170016236596</v>
      </c>
      <c r="G9" s="47">
        <v>53.58787377069074</v>
      </c>
      <c r="H9" s="47">
        <v>37.64975450259325</v>
      </c>
      <c r="I9" s="47">
        <v>31.580570810794473</v>
      </c>
      <c r="J9" s="47">
        <v>24.62264470715514</v>
      </c>
      <c r="K9" s="48">
        <v>24.600025500715155</v>
      </c>
      <c r="L9" s="69">
        <v>36.52903142201122</v>
      </c>
      <c r="M9" s="49">
        <v>40.60336160178235</v>
      </c>
      <c r="N9" s="49">
        <v>21.555330654264175</v>
      </c>
      <c r="O9" s="49">
        <v>16.487078497703735</v>
      </c>
      <c r="P9" s="49">
        <v>16.428738787915233</v>
      </c>
      <c r="Q9" s="49">
        <v>10.673100223689767</v>
      </c>
      <c r="R9" s="49">
        <v>4.210300668550431</v>
      </c>
      <c r="S9" s="49">
        <v>5.298048128852526</v>
      </c>
      <c r="T9" s="49">
        <v>4.66275680782726</v>
      </c>
      <c r="U9" s="29" t="s">
        <v>19</v>
      </c>
      <c r="W9" s="71"/>
    </row>
    <row r="10" spans="1:23" ht="11.25" customHeight="1">
      <c r="A10" s="29" t="s">
        <v>20</v>
      </c>
      <c r="B10" s="46" t="s">
        <v>20</v>
      </c>
      <c r="C10" s="49">
        <v>71.13513183912164</v>
      </c>
      <c r="D10" s="47">
        <v>71.79015501354012</v>
      </c>
      <c r="E10" s="47">
        <v>66.34804695299698</v>
      </c>
      <c r="F10" s="47">
        <v>54.40808829150869</v>
      </c>
      <c r="G10" s="47">
        <v>49.74045926792571</v>
      </c>
      <c r="H10" s="47">
        <v>47.74042438963939</v>
      </c>
      <c r="I10" s="47">
        <v>23.902872029104007</v>
      </c>
      <c r="J10" s="47">
        <v>23.778232252158706</v>
      </c>
      <c r="K10" s="48">
        <v>23.58449782314562</v>
      </c>
      <c r="L10" s="69">
        <v>12.016883369642786</v>
      </c>
      <c r="M10" s="49">
        <v>15.692266099715269</v>
      </c>
      <c r="N10" s="49">
        <v>17.63167745722541</v>
      </c>
      <c r="O10" s="49">
        <v>14.629892180824342</v>
      </c>
      <c r="P10" s="49">
        <v>14.749260895949668</v>
      </c>
      <c r="Q10" s="49">
        <v>14.828485671894798</v>
      </c>
      <c r="R10" s="49">
        <v>15.272995145295704</v>
      </c>
      <c r="S10" s="49">
        <v>13.84872238251166</v>
      </c>
      <c r="T10" s="49">
        <v>13.361648345090863</v>
      </c>
      <c r="U10" s="29" t="s">
        <v>21</v>
      </c>
      <c r="W10" s="71"/>
    </row>
    <row r="11" spans="1:23" ht="11.25" customHeight="1">
      <c r="A11" s="29" t="s">
        <v>22</v>
      </c>
      <c r="B11" s="46" t="s">
        <v>22</v>
      </c>
      <c r="C11" s="49">
        <v>21.303698650259616</v>
      </c>
      <c r="D11" s="47">
        <v>19.650986989260215</v>
      </c>
      <c r="E11" s="47">
        <v>18.284598034486464</v>
      </c>
      <c r="F11" s="47">
        <v>12.912277262750077</v>
      </c>
      <c r="G11" s="47">
        <v>10.883868869982404</v>
      </c>
      <c r="H11" s="47">
        <v>10.8190321249666</v>
      </c>
      <c r="I11" s="47">
        <v>10.595716748654379</v>
      </c>
      <c r="J11" s="47">
        <v>10.108074428250537</v>
      </c>
      <c r="K11" s="48">
        <v>9.611561196840931</v>
      </c>
      <c r="L11" s="69">
        <v>13.401707577057422</v>
      </c>
      <c r="M11" s="49">
        <v>17.060822411050015</v>
      </c>
      <c r="N11" s="49">
        <v>14.061400903506286</v>
      </c>
      <c r="O11" s="49">
        <v>13.75983384637107</v>
      </c>
      <c r="P11" s="49">
        <v>14.712043083996775</v>
      </c>
      <c r="Q11" s="49">
        <v>11.96516668009503</v>
      </c>
      <c r="R11" s="49">
        <v>12.721994616393623</v>
      </c>
      <c r="S11" s="49">
        <v>13.069369094298905</v>
      </c>
      <c r="T11" s="49">
        <v>13.451313494740496</v>
      </c>
      <c r="U11" s="29" t="s">
        <v>23</v>
      </c>
      <c r="W11" s="71"/>
    </row>
    <row r="12" spans="1:23" ht="11.25" customHeight="1">
      <c r="A12" s="29" t="s">
        <v>24</v>
      </c>
      <c r="B12" s="46" t="s">
        <v>24</v>
      </c>
      <c r="C12" s="49">
        <v>63.0379614901583</v>
      </c>
      <c r="D12" s="47">
        <v>48.921562962511835</v>
      </c>
      <c r="E12" s="47">
        <v>51.17713683085743</v>
      </c>
      <c r="F12" s="47">
        <v>41.59745661746822</v>
      </c>
      <c r="G12" s="47">
        <v>34.718529018000275</v>
      </c>
      <c r="H12" s="47">
        <v>33.02605780581882</v>
      </c>
      <c r="I12" s="47">
        <v>17.13019627604615</v>
      </c>
      <c r="J12" s="47">
        <v>19.68302239651882</v>
      </c>
      <c r="K12" s="48">
        <v>22.168304880932794</v>
      </c>
      <c r="L12" s="69">
        <v>20.277834760930308</v>
      </c>
      <c r="M12" s="50">
        <v>13.545255635508239</v>
      </c>
      <c r="N12" s="50">
        <v>11.392531151313987</v>
      </c>
      <c r="O12" s="50">
        <v>13.034616255803547</v>
      </c>
      <c r="P12" s="50">
        <v>8.331396392522146</v>
      </c>
      <c r="Q12" s="50">
        <v>7.210525933191275</v>
      </c>
      <c r="R12" s="50">
        <v>4.8233731218053455</v>
      </c>
      <c r="S12" s="50">
        <v>4.328008705815415</v>
      </c>
      <c r="T12" s="50">
        <v>4.421582535648207</v>
      </c>
      <c r="U12" s="29" t="s">
        <v>25</v>
      </c>
      <c r="W12" s="71"/>
    </row>
    <row r="13" spans="1:23" ht="11.25" customHeight="1">
      <c r="A13" s="29" t="s">
        <v>26</v>
      </c>
      <c r="B13" s="46" t="s">
        <v>26</v>
      </c>
      <c r="C13" s="49">
        <v>155.0727938714651</v>
      </c>
      <c r="D13" s="47">
        <v>162.00712402604788</v>
      </c>
      <c r="E13" s="47">
        <v>181.62930243658062</v>
      </c>
      <c r="F13" s="47">
        <v>224.60316578430172</v>
      </c>
      <c r="G13" s="47">
        <v>208.29395733896754</v>
      </c>
      <c r="H13" s="47">
        <v>178.38764986271644</v>
      </c>
      <c r="I13" s="47">
        <v>152.7293347308011</v>
      </c>
      <c r="J13" s="47">
        <v>140.744372249926</v>
      </c>
      <c r="K13" s="48">
        <v>128.45205454230504</v>
      </c>
      <c r="L13" s="69">
        <v>70.05166218138885</v>
      </c>
      <c r="M13" s="50">
        <v>80.37504932793544</v>
      </c>
      <c r="N13" s="50">
        <v>116.97787427403566</v>
      </c>
      <c r="O13" s="50">
        <v>92.42710968910276</v>
      </c>
      <c r="P13" s="50">
        <v>110.11575871707345</v>
      </c>
      <c r="Q13" s="50">
        <v>41.64965566670191</v>
      </c>
      <c r="R13" s="50">
        <v>44.72379194487122</v>
      </c>
      <c r="S13" s="50">
        <v>32.83535437169153</v>
      </c>
      <c r="T13" s="50">
        <v>30.017558353626058</v>
      </c>
      <c r="U13" s="29" t="s">
        <v>27</v>
      </c>
      <c r="W13" s="71"/>
    </row>
    <row r="14" spans="1:23" ht="11.25" customHeight="1">
      <c r="A14" s="29" t="s">
        <v>28</v>
      </c>
      <c r="B14" s="46" t="s">
        <v>28</v>
      </c>
      <c r="C14" s="49">
        <v>74.30650847957364</v>
      </c>
      <c r="D14" s="47">
        <v>74.21709542131568</v>
      </c>
      <c r="E14" s="47">
        <v>50.028653248462895</v>
      </c>
      <c r="F14" s="47">
        <v>47.09360946150889</v>
      </c>
      <c r="G14" s="47">
        <v>44.18569039123664</v>
      </c>
      <c r="H14" s="47">
        <v>36.48887690829976</v>
      </c>
      <c r="I14" s="47">
        <v>3.110677084344267</v>
      </c>
      <c r="J14" s="47">
        <v>3.882961909442547</v>
      </c>
      <c r="K14" s="48">
        <v>4.938622798768019</v>
      </c>
      <c r="L14" s="69">
        <v>12.486089053890877</v>
      </c>
      <c r="M14" s="49">
        <v>9.602550825318401</v>
      </c>
      <c r="N14" s="49">
        <v>3.084746729970072</v>
      </c>
      <c r="O14" s="49">
        <v>16.58641763868838</v>
      </c>
      <c r="P14" s="49">
        <v>12.975056953783797</v>
      </c>
      <c r="Q14" s="49">
        <v>15.359247775067569</v>
      </c>
      <c r="R14" s="49">
        <v>14.500205117060885</v>
      </c>
      <c r="S14" s="49">
        <v>6.822023815684862</v>
      </c>
      <c r="T14" s="49">
        <v>6.793547702618675</v>
      </c>
      <c r="U14" s="29" t="s">
        <v>29</v>
      </c>
      <c r="W14" s="71"/>
    </row>
    <row r="15" spans="1:23" ht="11.25" customHeight="1">
      <c r="A15" s="29" t="s">
        <v>30</v>
      </c>
      <c r="B15" s="46" t="s">
        <v>30</v>
      </c>
      <c r="C15" s="49">
        <v>76.37973595412872</v>
      </c>
      <c r="D15" s="47">
        <v>83.59191544483627</v>
      </c>
      <c r="E15" s="47">
        <v>91.2430862720567</v>
      </c>
      <c r="F15" s="47">
        <v>89.08305468771199</v>
      </c>
      <c r="G15" s="47">
        <v>87.73166231943715</v>
      </c>
      <c r="H15" s="47">
        <v>84.78465614161243</v>
      </c>
      <c r="I15" s="47">
        <v>86.21409023792118</v>
      </c>
      <c r="J15" s="47">
        <v>86.65194753078512</v>
      </c>
      <c r="K15" s="48">
        <v>86.74029986736711</v>
      </c>
      <c r="L15" s="69">
        <v>3.005087854079641</v>
      </c>
      <c r="M15" s="49">
        <v>42.44625954227178</v>
      </c>
      <c r="N15" s="49">
        <v>23.14923504087266</v>
      </c>
      <c r="O15" s="49">
        <v>18.646934740248597</v>
      </c>
      <c r="P15" s="49">
        <v>19.53658363544683</v>
      </c>
      <c r="Q15" s="49">
        <v>18.42100013053535</v>
      </c>
      <c r="R15" s="49">
        <v>18.00675786260214</v>
      </c>
      <c r="S15" s="49">
        <v>18.85890532663779</v>
      </c>
      <c r="T15" s="49">
        <v>20.1045477880491</v>
      </c>
      <c r="U15" s="29" t="s">
        <v>31</v>
      </c>
      <c r="W15" s="71"/>
    </row>
    <row r="16" spans="1:23" ht="11.25" customHeight="1">
      <c r="A16" s="29" t="s">
        <v>32</v>
      </c>
      <c r="B16" s="46" t="s">
        <v>32</v>
      </c>
      <c r="C16" s="49">
        <v>80.12270167411228</v>
      </c>
      <c r="D16" s="47">
        <v>93.82105842403844</v>
      </c>
      <c r="E16" s="47">
        <v>91.11258465798538</v>
      </c>
      <c r="F16" s="47">
        <v>93.7104915614165</v>
      </c>
      <c r="G16" s="47">
        <v>93.46998025198741</v>
      </c>
      <c r="H16" s="47">
        <v>92.12953181069136</v>
      </c>
      <c r="I16" s="47">
        <v>87.26197189544484</v>
      </c>
      <c r="J16" s="47">
        <v>83.41166048806514</v>
      </c>
      <c r="K16" s="48">
        <v>79.76060599930143</v>
      </c>
      <c r="L16" s="69">
        <v>4.251681328135484</v>
      </c>
      <c r="M16" s="49">
        <v>5.973932963658514</v>
      </c>
      <c r="N16" s="49">
        <v>1.1236813966438328</v>
      </c>
      <c r="O16" s="49">
        <v>0.15648406399762033</v>
      </c>
      <c r="P16" s="49">
        <v>3.80982938400031</v>
      </c>
      <c r="Q16" s="49">
        <v>0</v>
      </c>
      <c r="R16" s="49">
        <v>0</v>
      </c>
      <c r="S16" s="49">
        <v>0</v>
      </c>
      <c r="T16" s="49">
        <v>0</v>
      </c>
      <c r="U16" s="29" t="s">
        <v>33</v>
      </c>
      <c r="W16" s="71"/>
    </row>
    <row r="17" spans="1:23" ht="11.25" customHeight="1">
      <c r="A17" s="29" t="s">
        <v>34</v>
      </c>
      <c r="B17" s="46" t="s">
        <v>34</v>
      </c>
      <c r="C17" s="49">
        <v>72.06395865796867</v>
      </c>
      <c r="D17" s="47">
        <v>57.40718346341559</v>
      </c>
      <c r="E17" s="47">
        <v>57.032503862609154</v>
      </c>
      <c r="F17" s="47">
        <v>50.230778829945464</v>
      </c>
      <c r="G17" s="47">
        <v>34.98500806977915</v>
      </c>
      <c r="H17" s="47">
        <v>26.94978031538971</v>
      </c>
      <c r="I17" s="47">
        <v>22.948870383047794</v>
      </c>
      <c r="J17" s="47">
        <v>21.90742041752689</v>
      </c>
      <c r="K17" s="48">
        <v>22.798779482449643</v>
      </c>
      <c r="L17" s="69">
        <v>38.785412573709124</v>
      </c>
      <c r="M17" s="49">
        <v>27.54539969997604</v>
      </c>
      <c r="N17" s="49">
        <v>16.388817907709363</v>
      </c>
      <c r="O17" s="49">
        <v>6.02539800609857</v>
      </c>
      <c r="P17" s="49">
        <v>1.9794337476947657</v>
      </c>
      <c r="Q17" s="49">
        <v>0.9456397229516827</v>
      </c>
      <c r="R17" s="49">
        <v>1.783525394643775</v>
      </c>
      <c r="S17" s="49">
        <v>0.9522068479168961</v>
      </c>
      <c r="T17" s="49">
        <v>1.278684192992109</v>
      </c>
      <c r="U17" s="29" t="s">
        <v>35</v>
      </c>
      <c r="W17" s="71"/>
    </row>
    <row r="18" spans="1:23" ht="11.25" customHeight="1">
      <c r="A18" s="29" t="s">
        <v>36</v>
      </c>
      <c r="B18" s="46" t="s">
        <v>36</v>
      </c>
      <c r="C18" s="49">
        <v>111.22868572988243</v>
      </c>
      <c r="D18" s="47">
        <v>103.35241144462537</v>
      </c>
      <c r="E18" s="47">
        <v>91.35316846889995</v>
      </c>
      <c r="F18" s="47">
        <v>91.07293717244485</v>
      </c>
      <c r="G18" s="47">
        <v>81.56791235879712</v>
      </c>
      <c r="H18" s="47">
        <v>71.9993856989522</v>
      </c>
      <c r="I18" s="47">
        <v>71.13587562746326</v>
      </c>
      <c r="J18" s="47">
        <v>55.772675177013845</v>
      </c>
      <c r="K18" s="48">
        <v>50.032092037421485</v>
      </c>
      <c r="L18" s="69">
        <v>6.495182662276992</v>
      </c>
      <c r="M18" s="49">
        <v>7.2513337676483145</v>
      </c>
      <c r="N18" s="49">
        <v>5.949122012180714</v>
      </c>
      <c r="O18" s="49">
        <v>5.121144334114486</v>
      </c>
      <c r="P18" s="49">
        <v>9.482746820856654</v>
      </c>
      <c r="Q18" s="49">
        <v>8.524975069118094</v>
      </c>
      <c r="R18" s="49">
        <v>7.743218072406523</v>
      </c>
      <c r="S18" s="49">
        <v>21.486298421176095</v>
      </c>
      <c r="T18" s="49">
        <v>19.69089855232994</v>
      </c>
      <c r="U18" s="29" t="s">
        <v>37</v>
      </c>
      <c r="W18" s="71"/>
    </row>
    <row r="19" spans="1:23" ht="11.25" customHeight="1">
      <c r="A19" s="29" t="s">
        <v>40</v>
      </c>
      <c r="B19" s="46" t="s">
        <v>40</v>
      </c>
      <c r="C19" s="49">
        <v>164.85114344080174</v>
      </c>
      <c r="D19" s="47">
        <v>192.81991778780815</v>
      </c>
      <c r="E19" s="47">
        <v>200.89596911922723</v>
      </c>
      <c r="F19" s="47">
        <v>215.1713180681157</v>
      </c>
      <c r="G19" s="47">
        <v>229.3344264354335</v>
      </c>
      <c r="H19" s="47">
        <v>98.72771412199221</v>
      </c>
      <c r="I19" s="47">
        <v>83.29410939829953</v>
      </c>
      <c r="J19" s="47">
        <v>81.03744097691533</v>
      </c>
      <c r="K19" s="48">
        <v>74.84345682435595</v>
      </c>
      <c r="L19" s="69">
        <v>7.750112026361666</v>
      </c>
      <c r="M19" s="49">
        <v>8.486282905852349</v>
      </c>
      <c r="N19" s="49">
        <v>9.368418450128434</v>
      </c>
      <c r="O19" s="49">
        <v>5.595068109025632</v>
      </c>
      <c r="P19" s="49">
        <v>6.06164608331488</v>
      </c>
      <c r="Q19" s="49">
        <v>11.669094164131328</v>
      </c>
      <c r="R19" s="49">
        <v>5.793197835315685</v>
      </c>
      <c r="S19" s="49">
        <v>5.496851066595308</v>
      </c>
      <c r="T19" s="49">
        <v>5.283336642004233</v>
      </c>
      <c r="U19" s="29" t="s">
        <v>41</v>
      </c>
      <c r="W19" s="71"/>
    </row>
    <row r="20" spans="1:23" ht="11.25" customHeight="1">
      <c r="A20" s="29" t="s">
        <v>38</v>
      </c>
      <c r="B20" s="46" t="s">
        <v>38</v>
      </c>
      <c r="C20" s="49">
        <v>293.04023845881085</v>
      </c>
      <c r="D20" s="47">
        <v>257.6008893638715</v>
      </c>
      <c r="E20" s="47">
        <v>192.43945633263215</v>
      </c>
      <c r="F20" s="47">
        <v>184.7055188222095</v>
      </c>
      <c r="G20" s="47">
        <v>164.33274024676925</v>
      </c>
      <c r="H20" s="47">
        <v>155.87412972023276</v>
      </c>
      <c r="I20" s="47">
        <v>62.42307884249673</v>
      </c>
      <c r="J20" s="47">
        <v>55.901456981521534</v>
      </c>
      <c r="K20" s="48">
        <v>50.79839385749604</v>
      </c>
      <c r="L20" s="69">
        <v>83.638581179214</v>
      </c>
      <c r="M20" s="49">
        <v>83.86653655822543</v>
      </c>
      <c r="N20" s="49">
        <v>2.909587721450566</v>
      </c>
      <c r="O20" s="49">
        <v>11.154778795249374</v>
      </c>
      <c r="P20" s="49">
        <v>8.224617987396408</v>
      </c>
      <c r="Q20" s="49">
        <v>6.879273512211309</v>
      </c>
      <c r="R20" s="49">
        <v>9.532362340823934</v>
      </c>
      <c r="S20" s="49">
        <v>10.138266316962993</v>
      </c>
      <c r="T20" s="49">
        <v>8.685502979274212</v>
      </c>
      <c r="U20" s="29" t="s">
        <v>39</v>
      </c>
      <c r="W20" s="71"/>
    </row>
    <row r="21" spans="1:23" ht="11.25" customHeight="1">
      <c r="A21" s="29" t="s">
        <v>42</v>
      </c>
      <c r="B21" s="46" t="s">
        <v>42</v>
      </c>
      <c r="C21" s="49">
        <v>107.66967855683825</v>
      </c>
      <c r="D21" s="47">
        <v>105.93821104499699</v>
      </c>
      <c r="E21" s="47">
        <v>88.54383439261808</v>
      </c>
      <c r="F21" s="47">
        <v>89.97714893661042</v>
      </c>
      <c r="G21" s="47">
        <v>88.60969646773441</v>
      </c>
      <c r="H21" s="47">
        <v>75.16241307383132</v>
      </c>
      <c r="I21" s="47">
        <v>75.13598488831418</v>
      </c>
      <c r="J21" s="47">
        <v>49.16263058410848</v>
      </c>
      <c r="K21" s="48">
        <v>43.91662648871829</v>
      </c>
      <c r="L21" s="69">
        <v>0</v>
      </c>
      <c r="M21" s="49">
        <v>31.826542760529204</v>
      </c>
      <c r="N21" s="49">
        <v>30.420742201101085</v>
      </c>
      <c r="O21" s="49">
        <v>4.711819820549996</v>
      </c>
      <c r="P21" s="49">
        <v>2.6935720577620472</v>
      </c>
      <c r="Q21" s="49">
        <v>1.2807756423492536</v>
      </c>
      <c r="R21" s="49">
        <v>2.1681268353958774</v>
      </c>
      <c r="S21" s="49">
        <v>0</v>
      </c>
      <c r="T21" s="49">
        <v>0</v>
      </c>
      <c r="U21" s="29" t="s">
        <v>43</v>
      </c>
      <c r="W21" s="71"/>
    </row>
    <row r="22" spans="1:23" ht="11.25" customHeight="1">
      <c r="A22" s="29" t="s">
        <v>44</v>
      </c>
      <c r="B22" s="46" t="s">
        <v>44</v>
      </c>
      <c r="C22" s="49">
        <v>52.00490319306238</v>
      </c>
      <c r="D22" s="47">
        <v>49.49045095013294</v>
      </c>
      <c r="E22" s="47">
        <v>56.52741624644252</v>
      </c>
      <c r="F22" s="47">
        <v>64.40337178156938</v>
      </c>
      <c r="G22" s="47">
        <v>67.55025670610094</v>
      </c>
      <c r="H22" s="47">
        <v>61.8639609281475</v>
      </c>
      <c r="I22" s="47">
        <v>59.004586704346885</v>
      </c>
      <c r="J22" s="47">
        <v>65.23709581792669</v>
      </c>
      <c r="K22" s="48">
        <v>79.64127006799714</v>
      </c>
      <c r="L22" s="69">
        <v>7.5648212320532995</v>
      </c>
      <c r="M22" s="49">
        <v>6.6234106344281605</v>
      </c>
      <c r="N22" s="49">
        <v>6.813721010307951</v>
      </c>
      <c r="O22" s="49">
        <v>7.538347601071709</v>
      </c>
      <c r="P22" s="49">
        <v>9.083853431814422</v>
      </c>
      <c r="Q22" s="49">
        <v>10.093997626132017</v>
      </c>
      <c r="R22" s="49">
        <v>9.885975651173968</v>
      </c>
      <c r="S22" s="49">
        <v>8.758278839686445</v>
      </c>
      <c r="T22" s="49">
        <v>9.754677464342116</v>
      </c>
      <c r="U22" s="29" t="s">
        <v>45</v>
      </c>
      <c r="W22" s="71"/>
    </row>
    <row r="23" spans="1:23" ht="11.25" customHeight="1">
      <c r="A23" s="29" t="s">
        <v>46</v>
      </c>
      <c r="B23" s="46" t="s">
        <v>46</v>
      </c>
      <c r="C23" s="49">
        <v>28.02016518670979</v>
      </c>
      <c r="D23" s="47">
        <v>27.840457206579316</v>
      </c>
      <c r="E23" s="47">
        <v>32.7537244655582</v>
      </c>
      <c r="F23" s="47">
        <v>36.12011497005988</v>
      </c>
      <c r="G23" s="47">
        <v>37.90762963939831</v>
      </c>
      <c r="H23" s="47">
        <v>32.35343755357806</v>
      </c>
      <c r="I23" s="47">
        <v>30.32610917073444</v>
      </c>
      <c r="J23" s="47">
        <v>26.42292919944349</v>
      </c>
      <c r="K23" s="48">
        <v>23.959274984001475</v>
      </c>
      <c r="L23" s="69">
        <v>11.426210738748328</v>
      </c>
      <c r="M23" s="49">
        <v>10.306055521060234</v>
      </c>
      <c r="N23" s="49">
        <v>13.17473193119723</v>
      </c>
      <c r="O23" s="49">
        <v>12.440156150923826</v>
      </c>
      <c r="P23" s="49">
        <v>10.934966667176505</v>
      </c>
      <c r="Q23" s="49">
        <v>9.685993707502808</v>
      </c>
      <c r="R23" s="49">
        <v>8.590761199964483</v>
      </c>
      <c r="S23" s="49">
        <v>10.874480402870114</v>
      </c>
      <c r="T23" s="49">
        <v>7.269542898170227</v>
      </c>
      <c r="U23" s="29" t="s">
        <v>47</v>
      </c>
      <c r="W23" s="71"/>
    </row>
    <row r="24" spans="1:23" ht="11.25" customHeight="1">
      <c r="A24" s="29" t="s">
        <v>48</v>
      </c>
      <c r="B24" s="46" t="s">
        <v>48</v>
      </c>
      <c r="C24" s="49">
        <v>36.31502802266663</v>
      </c>
      <c r="D24" s="47">
        <v>24.75980894935392</v>
      </c>
      <c r="E24" s="47">
        <v>10.190168717896631</v>
      </c>
      <c r="F24" s="47">
        <v>10.067786210611105</v>
      </c>
      <c r="G24" s="47">
        <v>6.2292719713056</v>
      </c>
      <c r="H24" s="47">
        <v>3.5893433381141984</v>
      </c>
      <c r="I24" s="47">
        <v>2.6511879169655934</v>
      </c>
      <c r="J24" s="47">
        <v>2.1774851618582076</v>
      </c>
      <c r="K24" s="48">
        <v>1.829467946550713</v>
      </c>
      <c r="L24" s="69">
        <v>0.8126697379398827</v>
      </c>
      <c r="M24" s="49">
        <v>0.7061119012875235</v>
      </c>
      <c r="N24" s="49">
        <v>0.294563422881166</v>
      </c>
      <c r="O24" s="49">
        <v>0.4342099209082584</v>
      </c>
      <c r="P24" s="49">
        <v>0.23621335486026057</v>
      </c>
      <c r="Q24" s="49">
        <v>0.21535352323905385</v>
      </c>
      <c r="R24" s="49">
        <v>0.173634853187124</v>
      </c>
      <c r="S24" s="49">
        <v>0.14397557489428492</v>
      </c>
      <c r="T24" s="49">
        <v>0.09386159935683436</v>
      </c>
      <c r="U24" s="29" t="s">
        <v>49</v>
      </c>
      <c r="W24" s="71"/>
    </row>
    <row r="25" spans="1:23" ht="11.25" customHeight="1">
      <c r="A25" s="29" t="s">
        <v>50</v>
      </c>
      <c r="B25" s="46" t="s">
        <v>50</v>
      </c>
      <c r="C25" s="49">
        <v>51.476667822075626</v>
      </c>
      <c r="D25" s="47">
        <v>62.4653094275629</v>
      </c>
      <c r="E25" s="47">
        <v>77.07908177119704</v>
      </c>
      <c r="F25" s="47">
        <v>92.79001077160333</v>
      </c>
      <c r="G25" s="47">
        <v>94.2521913482585</v>
      </c>
      <c r="H25" s="47">
        <v>63.89755190188965</v>
      </c>
      <c r="I25" s="47">
        <v>61.49747064108722</v>
      </c>
      <c r="J25" s="47">
        <v>74.38983731977603</v>
      </c>
      <c r="K25" s="48">
        <v>78.55902423729798</v>
      </c>
      <c r="L25" s="69">
        <v>9.274203767156331</v>
      </c>
      <c r="M25" s="49">
        <v>12.885272280024424</v>
      </c>
      <c r="N25" s="49">
        <v>35.14900196264095</v>
      </c>
      <c r="O25" s="49">
        <v>43.66565992926162</v>
      </c>
      <c r="P25" s="49">
        <v>37.07041679307866</v>
      </c>
      <c r="Q25" s="49">
        <v>41.735287380248415</v>
      </c>
      <c r="R25" s="49">
        <v>39.00795702401861</v>
      </c>
      <c r="S25" s="49">
        <v>37.41780458712942</v>
      </c>
      <c r="T25" s="49">
        <v>39.500897874002014</v>
      </c>
      <c r="U25" s="29" t="s">
        <v>51</v>
      </c>
      <c r="W25" s="71"/>
    </row>
    <row r="26" spans="1:23" ht="11.25" customHeight="1">
      <c r="A26" s="29" t="s">
        <v>52</v>
      </c>
      <c r="B26" s="46" t="s">
        <v>52</v>
      </c>
      <c r="C26" s="49">
        <v>69.52558812804193</v>
      </c>
      <c r="D26" s="47">
        <v>61.31767244159413</v>
      </c>
      <c r="E26" s="47">
        <v>72.89672928433662</v>
      </c>
      <c r="F26" s="47">
        <v>71.83197562830833</v>
      </c>
      <c r="G26" s="47">
        <v>63.41073298626269</v>
      </c>
      <c r="H26" s="47">
        <v>59.989131632517356</v>
      </c>
      <c r="I26" s="47">
        <v>53.704475951196805</v>
      </c>
      <c r="J26" s="47">
        <v>51.04816415183719</v>
      </c>
      <c r="K26" s="48">
        <v>49.66282308486988</v>
      </c>
      <c r="L26" s="69">
        <v>50.74649827839094</v>
      </c>
      <c r="M26" s="49">
        <v>105.4903360698516</v>
      </c>
      <c r="N26" s="49">
        <v>18.70357177296879</v>
      </c>
      <c r="O26" s="49">
        <v>17.461348106047993</v>
      </c>
      <c r="P26" s="49">
        <v>13.26866135702617</v>
      </c>
      <c r="Q26" s="49">
        <v>4.902632801289299</v>
      </c>
      <c r="R26" s="49">
        <v>5.1180216375076615</v>
      </c>
      <c r="S26" s="49">
        <v>4.572242622242618</v>
      </c>
      <c r="T26" s="49">
        <v>4.489748608347291</v>
      </c>
      <c r="U26" s="29" t="s">
        <v>53</v>
      </c>
      <c r="W26" s="71"/>
    </row>
    <row r="27" spans="1:23" ht="11.25" customHeight="1">
      <c r="A27" s="29" t="s">
        <v>54</v>
      </c>
      <c r="B27" s="46" t="s">
        <v>54</v>
      </c>
      <c r="C27" s="49">
        <v>56.80520441079169</v>
      </c>
      <c r="D27" s="47">
        <v>64.16926067098417</v>
      </c>
      <c r="E27" s="47">
        <v>65.43269180345558</v>
      </c>
      <c r="F27" s="47">
        <v>58.88149194276612</v>
      </c>
      <c r="G27" s="47">
        <v>40.09431606972165</v>
      </c>
      <c r="H27" s="47">
        <v>29.545289539697105</v>
      </c>
      <c r="I27" s="47">
        <v>23.021663465655465</v>
      </c>
      <c r="J27" s="47">
        <v>18.299890625221398</v>
      </c>
      <c r="K27" s="48">
        <v>14.04047843305298</v>
      </c>
      <c r="L27" s="69">
        <v>15.616899999454537</v>
      </c>
      <c r="M27" s="49">
        <v>23.22848251236456</v>
      </c>
      <c r="N27" s="49">
        <v>19.532233881172907</v>
      </c>
      <c r="O27" s="49">
        <v>49.71875503282695</v>
      </c>
      <c r="P27" s="49">
        <v>12.667557618419167</v>
      </c>
      <c r="Q27" s="49">
        <v>3.686714553103465</v>
      </c>
      <c r="R27" s="49">
        <v>7.117976626417437</v>
      </c>
      <c r="S27" s="49">
        <v>17.687184015566523</v>
      </c>
      <c r="T27" s="49">
        <v>9.973471189860968</v>
      </c>
      <c r="U27" s="29" t="s">
        <v>55</v>
      </c>
      <c r="W27" s="71"/>
    </row>
    <row r="28" spans="1:23" ht="11.25" customHeight="1">
      <c r="A28" s="29" t="s">
        <v>56</v>
      </c>
      <c r="B28" s="46" t="s">
        <v>56</v>
      </c>
      <c r="C28" s="49">
        <v>123.10603907474848</v>
      </c>
      <c r="D28" s="47">
        <v>130.18044557685627</v>
      </c>
      <c r="E28" s="47">
        <v>149.83352297506667</v>
      </c>
      <c r="F28" s="47">
        <v>162.54620513111405</v>
      </c>
      <c r="G28" s="47">
        <v>147.96365478718994</v>
      </c>
      <c r="H28" s="47">
        <v>133.31256627355464</v>
      </c>
      <c r="I28" s="47">
        <v>126.2987658744934</v>
      </c>
      <c r="J28" s="47">
        <v>118.39489127890353</v>
      </c>
      <c r="K28" s="48">
        <v>110.94362686129107</v>
      </c>
      <c r="L28" s="69">
        <v>27.56285337472643</v>
      </c>
      <c r="M28" s="49">
        <v>31.821890451532592</v>
      </c>
      <c r="N28" s="49">
        <v>37.867559039203314</v>
      </c>
      <c r="O28" s="49">
        <v>25.646713509310864</v>
      </c>
      <c r="P28" s="49">
        <v>32.627700024153114</v>
      </c>
      <c r="Q28" s="49">
        <v>27.56041078304629</v>
      </c>
      <c r="R28" s="49">
        <v>24.80659740626574</v>
      </c>
      <c r="S28" s="49">
        <v>28.157276277684613</v>
      </c>
      <c r="T28" s="49">
        <v>30.72239105701275</v>
      </c>
      <c r="U28" s="29" t="s">
        <v>57</v>
      </c>
      <c r="W28" s="71"/>
    </row>
    <row r="29" spans="1:23" ht="11.25" customHeight="1">
      <c r="A29" s="29" t="s">
        <v>58</v>
      </c>
      <c r="B29" s="46" t="s">
        <v>58</v>
      </c>
      <c r="C29" s="49">
        <v>130.8595334135941</v>
      </c>
      <c r="D29" s="47">
        <v>138.01540630622299</v>
      </c>
      <c r="E29" s="47">
        <v>126.99189823528143</v>
      </c>
      <c r="F29" s="47">
        <v>106.45059428098283</v>
      </c>
      <c r="G29" s="47">
        <v>90.05891404360331</v>
      </c>
      <c r="H29" s="47">
        <v>80.93804224411981</v>
      </c>
      <c r="I29" s="47">
        <v>81.76023310880187</v>
      </c>
      <c r="J29" s="47">
        <v>81.71007662857198</v>
      </c>
      <c r="K29" s="48">
        <v>81.53967273856287</v>
      </c>
      <c r="L29" s="69">
        <v>22.049504679923597</v>
      </c>
      <c r="M29" s="49">
        <v>11.49585512351245</v>
      </c>
      <c r="N29" s="49">
        <v>10.210924858462704</v>
      </c>
      <c r="O29" s="49">
        <v>5.186928179912883</v>
      </c>
      <c r="P29" s="49">
        <v>5.592957055498917</v>
      </c>
      <c r="Q29" s="49">
        <v>5.84888250087228</v>
      </c>
      <c r="R29" s="49">
        <v>6.58908712930878</v>
      </c>
      <c r="S29" s="49">
        <v>1.2110580306840277</v>
      </c>
      <c r="T29" s="49">
        <v>1.4046316036630504</v>
      </c>
      <c r="U29" s="29" t="s">
        <v>59</v>
      </c>
      <c r="W29" s="71"/>
    </row>
    <row r="30" spans="1:23" ht="11.25" customHeight="1">
      <c r="A30" s="29" t="s">
        <v>60</v>
      </c>
      <c r="B30" s="46" t="s">
        <v>60</v>
      </c>
      <c r="C30" s="49">
        <v>104.77460679062874</v>
      </c>
      <c r="D30" s="47">
        <v>105.59045496673403</v>
      </c>
      <c r="E30" s="47">
        <v>94.87914991057687</v>
      </c>
      <c r="F30" s="47">
        <v>92.66667944728151</v>
      </c>
      <c r="G30" s="47">
        <v>82.52937226695107</v>
      </c>
      <c r="H30" s="47">
        <v>99.04006206431464</v>
      </c>
      <c r="I30" s="47">
        <v>95.72161575886084</v>
      </c>
      <c r="J30" s="47">
        <v>83.2830784996629</v>
      </c>
      <c r="K30" s="48">
        <v>72.94004629629869</v>
      </c>
      <c r="L30" s="69">
        <v>23.430821324622006</v>
      </c>
      <c r="M30" s="49">
        <v>12.781014696977266</v>
      </c>
      <c r="N30" s="49">
        <v>11.97257746126899</v>
      </c>
      <c r="O30" s="49">
        <v>10.472426679811205</v>
      </c>
      <c r="P30" s="49">
        <v>14.288568415543141</v>
      </c>
      <c r="Q30" s="49">
        <v>12.285353654470791</v>
      </c>
      <c r="R30" s="49">
        <v>13.64807491786458</v>
      </c>
      <c r="S30" s="49">
        <v>13.960079143670514</v>
      </c>
      <c r="T30" s="49">
        <v>13.995975040688554</v>
      </c>
      <c r="U30" s="29" t="s">
        <v>61</v>
      </c>
      <c r="W30" s="71"/>
    </row>
    <row r="31" spans="1:23" ht="11.25" customHeight="1">
      <c r="A31" s="29" t="s">
        <v>62</v>
      </c>
      <c r="B31" s="46" t="s">
        <v>62</v>
      </c>
      <c r="C31" s="49">
        <v>352.77884932750493</v>
      </c>
      <c r="D31" s="47">
        <v>390.0407554337544</v>
      </c>
      <c r="E31" s="47">
        <v>417.91123274501507</v>
      </c>
      <c r="F31" s="47">
        <v>387.16776161548785</v>
      </c>
      <c r="G31" s="47">
        <v>378.9261021474263</v>
      </c>
      <c r="H31" s="47">
        <v>332.2265562768072</v>
      </c>
      <c r="I31" s="47">
        <v>317.41736706951633</v>
      </c>
      <c r="J31" s="47">
        <v>296.57384752336077</v>
      </c>
      <c r="K31" s="48">
        <v>276.6150465573115</v>
      </c>
      <c r="L31" s="69">
        <v>309.9297360824345</v>
      </c>
      <c r="M31" s="49">
        <v>61.33161723398193</v>
      </c>
      <c r="N31" s="49">
        <v>9.133884405322544</v>
      </c>
      <c r="O31" s="49">
        <v>18.227568772326002</v>
      </c>
      <c r="P31" s="49">
        <v>17.601254516799695</v>
      </c>
      <c r="Q31" s="49">
        <v>14.502366982050551</v>
      </c>
      <c r="R31" s="49">
        <v>13.262476302463602</v>
      </c>
      <c r="S31" s="49">
        <v>12.150409697633496</v>
      </c>
      <c r="T31" s="49">
        <v>10.388632185636622</v>
      </c>
      <c r="U31" s="29" t="s">
        <v>63</v>
      </c>
      <c r="W31" s="71"/>
    </row>
    <row r="32" spans="1:23" ht="11.25" customHeight="1">
      <c r="A32" s="29" t="s">
        <v>64</v>
      </c>
      <c r="B32" s="46" t="s">
        <v>64</v>
      </c>
      <c r="C32" s="49">
        <v>42.77136509217127</v>
      </c>
      <c r="D32" s="47">
        <v>36.11776405586349</v>
      </c>
      <c r="E32" s="47">
        <v>37.19975198128472</v>
      </c>
      <c r="F32" s="47">
        <v>33.83723912929861</v>
      </c>
      <c r="G32" s="47">
        <v>31.34201585207501</v>
      </c>
      <c r="H32" s="47">
        <v>26.86132749565633</v>
      </c>
      <c r="I32" s="47">
        <v>22.380558564309215</v>
      </c>
      <c r="J32" s="47">
        <v>24.189177923933592</v>
      </c>
      <c r="K32" s="48">
        <v>25.416791164681214</v>
      </c>
      <c r="L32" s="69">
        <v>27.33703151726321</v>
      </c>
      <c r="M32" s="49">
        <v>20.159046350551385</v>
      </c>
      <c r="N32" s="49">
        <v>11.522013200277902</v>
      </c>
      <c r="O32" s="49">
        <v>12.786256674299798</v>
      </c>
      <c r="P32" s="49">
        <v>8.959680911864892</v>
      </c>
      <c r="Q32" s="49">
        <v>7.063888121303287</v>
      </c>
      <c r="R32" s="49">
        <v>6.608938719182414</v>
      </c>
      <c r="S32" s="49">
        <v>6.956281868514758</v>
      </c>
      <c r="T32" s="49">
        <v>6.8705946581616555</v>
      </c>
      <c r="U32" s="29" t="s">
        <v>65</v>
      </c>
      <c r="W32" s="71"/>
    </row>
    <row r="33" spans="1:23" ht="11.25" customHeight="1">
      <c r="A33" s="29" t="s">
        <v>66</v>
      </c>
      <c r="B33" s="46" t="s">
        <v>66</v>
      </c>
      <c r="C33" s="49">
        <v>70.20730202719588</v>
      </c>
      <c r="D33" s="47">
        <v>78.09383974804015</v>
      </c>
      <c r="E33" s="47">
        <v>82.72148452338828</v>
      </c>
      <c r="F33" s="47">
        <v>62.46132166259913</v>
      </c>
      <c r="G33" s="47">
        <v>50.511046804992375</v>
      </c>
      <c r="H33" s="47">
        <v>49.14599139786106</v>
      </c>
      <c r="I33" s="47">
        <v>46.599464224984274</v>
      </c>
      <c r="J33" s="47">
        <v>45.9243896978658</v>
      </c>
      <c r="K33" s="48">
        <v>44.71143907104001</v>
      </c>
      <c r="L33" s="69">
        <v>27.083000839805443</v>
      </c>
      <c r="M33" s="49">
        <v>12.36876041145571</v>
      </c>
      <c r="N33" s="49">
        <v>8.56045155876821</v>
      </c>
      <c r="O33" s="49">
        <v>7.537761715978639</v>
      </c>
      <c r="P33" s="49">
        <v>6.836009735684062</v>
      </c>
      <c r="Q33" s="49">
        <v>12.49492534206775</v>
      </c>
      <c r="R33" s="49">
        <v>9.321373463411454</v>
      </c>
      <c r="S33" s="49">
        <v>9.44716498784726</v>
      </c>
      <c r="T33" s="49">
        <v>8.784808527329128</v>
      </c>
      <c r="U33" s="29" t="s">
        <v>67</v>
      </c>
      <c r="W33" s="71"/>
    </row>
    <row r="34" spans="1:23" ht="11.25" customHeight="1">
      <c r="A34" s="29" t="s">
        <v>68</v>
      </c>
      <c r="B34" s="46" t="s">
        <v>68</v>
      </c>
      <c r="C34" s="49" t="s">
        <v>69</v>
      </c>
      <c r="D34" s="47" t="s">
        <v>69</v>
      </c>
      <c r="E34" s="47" t="s">
        <v>69</v>
      </c>
      <c r="F34" s="47" t="s">
        <v>69</v>
      </c>
      <c r="G34" s="47" t="s">
        <v>69</v>
      </c>
      <c r="H34" s="51" t="s">
        <v>69</v>
      </c>
      <c r="I34" s="51" t="s">
        <v>69</v>
      </c>
      <c r="J34" s="51" t="s">
        <v>69</v>
      </c>
      <c r="K34" s="52" t="s">
        <v>69</v>
      </c>
      <c r="L34" s="69" t="s">
        <v>69</v>
      </c>
      <c r="M34" s="49" t="s">
        <v>69</v>
      </c>
      <c r="N34" s="49" t="s">
        <v>69</v>
      </c>
      <c r="O34" s="49" t="s">
        <v>69</v>
      </c>
      <c r="P34" s="49" t="s">
        <v>69</v>
      </c>
      <c r="Q34" s="49" t="s">
        <v>69</v>
      </c>
      <c r="R34" s="49" t="s">
        <v>69</v>
      </c>
      <c r="S34" s="49" t="s">
        <v>69</v>
      </c>
      <c r="T34" s="49" t="s">
        <v>69</v>
      </c>
      <c r="U34" s="29" t="s">
        <v>70</v>
      </c>
      <c r="W34" s="71"/>
    </row>
    <row r="35" spans="1:23" ht="11.25" customHeight="1">
      <c r="A35" s="29" t="s">
        <v>71</v>
      </c>
      <c r="B35" s="46" t="s">
        <v>71</v>
      </c>
      <c r="C35" s="70" t="s">
        <v>126</v>
      </c>
      <c r="D35" s="47">
        <v>18.15607535143864</v>
      </c>
      <c r="E35" s="47">
        <v>28.966901645557673</v>
      </c>
      <c r="F35" s="47">
        <v>23.82253637225956</v>
      </c>
      <c r="G35" s="47">
        <v>18.478525471870658</v>
      </c>
      <c r="H35" s="47">
        <v>14.387643128001743</v>
      </c>
      <c r="I35" s="47">
        <v>11.378996737611676</v>
      </c>
      <c r="J35" s="47">
        <v>9.948894237413269</v>
      </c>
      <c r="K35" s="48">
        <v>9.402429345317824</v>
      </c>
      <c r="L35" s="72" t="s">
        <v>126</v>
      </c>
      <c r="M35" s="49" t="s">
        <v>126</v>
      </c>
      <c r="N35" s="49" t="s">
        <v>126</v>
      </c>
      <c r="O35" s="49" t="s">
        <v>126</v>
      </c>
      <c r="P35" s="49" t="s">
        <v>126</v>
      </c>
      <c r="Q35" s="49" t="s">
        <v>126</v>
      </c>
      <c r="R35" s="49" t="s">
        <v>126</v>
      </c>
      <c r="S35" s="49" t="s">
        <v>126</v>
      </c>
      <c r="T35" s="49" t="s">
        <v>126</v>
      </c>
      <c r="U35" s="29" t="s">
        <v>72</v>
      </c>
      <c r="W35" s="71"/>
    </row>
    <row r="36" spans="1:23" ht="11.25" customHeight="1">
      <c r="A36" s="29" t="s">
        <v>73</v>
      </c>
      <c r="B36" s="46" t="s">
        <v>73</v>
      </c>
      <c r="C36" s="49">
        <v>116.84254602559463</v>
      </c>
      <c r="D36" s="47">
        <v>100.38563465415315</v>
      </c>
      <c r="E36" s="47">
        <v>101.14174689406565</v>
      </c>
      <c r="F36" s="47">
        <v>85.57710725734884</v>
      </c>
      <c r="G36" s="47">
        <v>80.17385339305892</v>
      </c>
      <c r="H36" s="47">
        <v>72.91488816399588</v>
      </c>
      <c r="I36" s="47">
        <v>31.976592934788606</v>
      </c>
      <c r="J36" s="47">
        <v>34.63249332731946</v>
      </c>
      <c r="K36" s="48">
        <v>36.530392977000695</v>
      </c>
      <c r="L36" s="69">
        <v>13.422203370411737</v>
      </c>
      <c r="M36" s="49">
        <v>11.632359284977554</v>
      </c>
      <c r="N36" s="49">
        <v>23.401791615312547</v>
      </c>
      <c r="O36" s="49">
        <v>13.651134793408099</v>
      </c>
      <c r="P36" s="49">
        <v>11.62167190832499</v>
      </c>
      <c r="Q36" s="49">
        <v>10.33496496325124</v>
      </c>
      <c r="R36" s="49">
        <v>10.610140375104573</v>
      </c>
      <c r="S36" s="49">
        <v>2.8798777249055982</v>
      </c>
      <c r="T36" s="49">
        <v>2.878087364157347</v>
      </c>
      <c r="U36" s="29" t="s">
        <v>74</v>
      </c>
      <c r="W36" s="71"/>
    </row>
    <row r="37" spans="1:23" ht="11.25" customHeight="1">
      <c r="A37" s="29" t="s">
        <v>75</v>
      </c>
      <c r="B37" s="46" t="s">
        <v>75</v>
      </c>
      <c r="C37" s="49">
        <v>153.3972941331264</v>
      </c>
      <c r="D37" s="47">
        <v>159.372742253176</v>
      </c>
      <c r="E37" s="47">
        <v>573.3738342271034</v>
      </c>
      <c r="F37" s="47">
        <v>635.6009183403423</v>
      </c>
      <c r="G37" s="47">
        <v>592.38641755368</v>
      </c>
      <c r="H37" s="47">
        <v>547.0759102625136</v>
      </c>
      <c r="I37" s="47">
        <v>187.45331998535644</v>
      </c>
      <c r="J37" s="47">
        <v>118.84871781574495</v>
      </c>
      <c r="K37" s="48">
        <v>117.56810271385308</v>
      </c>
      <c r="L37" s="69">
        <v>19.93608332023226</v>
      </c>
      <c r="M37" s="49">
        <v>18.409396805310987</v>
      </c>
      <c r="N37" s="49">
        <v>18.604921830714456</v>
      </c>
      <c r="O37" s="49">
        <v>19.429720553151565</v>
      </c>
      <c r="P37" s="49">
        <v>19.28691223522193</v>
      </c>
      <c r="Q37" s="49">
        <v>17.406326631386907</v>
      </c>
      <c r="R37" s="49">
        <v>16.55723943679461</v>
      </c>
      <c r="S37" s="49">
        <v>16.425330410399155</v>
      </c>
      <c r="T37" s="49">
        <v>15.910518093585033</v>
      </c>
      <c r="U37" s="29" t="s">
        <v>76</v>
      </c>
      <c r="W37" s="71"/>
    </row>
    <row r="38" spans="1:23" ht="11.25" customHeight="1">
      <c r="A38" s="29" t="s">
        <v>77</v>
      </c>
      <c r="B38" s="46" t="s">
        <v>77</v>
      </c>
      <c r="C38" s="49">
        <v>99.20038929935961</v>
      </c>
      <c r="D38" s="47">
        <v>88.72859464060087</v>
      </c>
      <c r="E38" s="47">
        <v>90.23520480542919</v>
      </c>
      <c r="F38" s="47">
        <v>63.798435078617956</v>
      </c>
      <c r="G38" s="47">
        <v>66.83454671823108</v>
      </c>
      <c r="H38" s="47">
        <v>63.474724736159885</v>
      </c>
      <c r="I38" s="47">
        <v>23.499945817741025</v>
      </c>
      <c r="J38" s="47">
        <v>24.202052925694183</v>
      </c>
      <c r="K38" s="48">
        <v>27.12847834415361</v>
      </c>
      <c r="L38" s="69">
        <v>12.238258207647746</v>
      </c>
      <c r="M38" s="49">
        <v>6.316276744482008</v>
      </c>
      <c r="N38" s="49">
        <v>5.975826850923804</v>
      </c>
      <c r="O38" s="49">
        <v>5.92207087021522</v>
      </c>
      <c r="P38" s="49">
        <v>6.36064835646592</v>
      </c>
      <c r="Q38" s="49">
        <v>5.436476922504774</v>
      </c>
      <c r="R38" s="49">
        <v>4.185040158505514</v>
      </c>
      <c r="S38" s="49">
        <v>3.5939896678456833</v>
      </c>
      <c r="T38" s="49">
        <v>3.4036320183656583</v>
      </c>
      <c r="U38" s="29" t="s">
        <v>78</v>
      </c>
      <c r="W38" s="71"/>
    </row>
    <row r="39" spans="1:23" ht="11.25" customHeight="1">
      <c r="A39" s="29" t="s">
        <v>79</v>
      </c>
      <c r="B39" s="46" t="s">
        <v>79</v>
      </c>
      <c r="C39" s="49">
        <v>186.2472046141821</v>
      </c>
      <c r="D39" s="47">
        <v>181.15056479669536</v>
      </c>
      <c r="E39" s="47">
        <v>163.07180327839217</v>
      </c>
      <c r="F39" s="47">
        <v>154.89186323244647</v>
      </c>
      <c r="G39" s="47">
        <v>145.27265581904075</v>
      </c>
      <c r="H39" s="47">
        <v>124.22402079580299</v>
      </c>
      <c r="I39" s="47">
        <v>51.22060085399307</v>
      </c>
      <c r="J39" s="47">
        <v>42.53450642041849</v>
      </c>
      <c r="K39" s="48">
        <v>41.054749288468024</v>
      </c>
      <c r="L39" s="69">
        <v>16.21093541519979</v>
      </c>
      <c r="M39" s="49">
        <v>7.097633122965724</v>
      </c>
      <c r="N39" s="49">
        <v>6.552784888286234</v>
      </c>
      <c r="O39" s="49">
        <v>11.039584182849547</v>
      </c>
      <c r="P39" s="49">
        <v>8.706749947474291</v>
      </c>
      <c r="Q39" s="49">
        <v>6.708755591348124</v>
      </c>
      <c r="R39" s="49">
        <v>4.811467178200603</v>
      </c>
      <c r="S39" s="49">
        <v>1.9741093370917058</v>
      </c>
      <c r="T39" s="49">
        <v>2.321445548713281</v>
      </c>
      <c r="U39" s="29" t="s">
        <v>80</v>
      </c>
      <c r="W39" s="71"/>
    </row>
    <row r="40" spans="1:23" ht="11.25" customHeight="1">
      <c r="A40" s="29" t="s">
        <v>81</v>
      </c>
      <c r="B40" s="46" t="s">
        <v>81</v>
      </c>
      <c r="C40" s="49">
        <v>24.99225697881865</v>
      </c>
      <c r="D40" s="47">
        <v>22.399683313635972</v>
      </c>
      <c r="E40" s="47">
        <v>22.869475215540767</v>
      </c>
      <c r="F40" s="47">
        <v>19.18415397342134</v>
      </c>
      <c r="G40" s="47">
        <v>15.392125083988445</v>
      </c>
      <c r="H40" s="47">
        <v>14.381410481153868</v>
      </c>
      <c r="I40" s="47">
        <v>14.142206033965973</v>
      </c>
      <c r="J40" s="47">
        <v>13.241693501304203</v>
      </c>
      <c r="K40" s="48">
        <v>12.209953021508552</v>
      </c>
      <c r="L40" s="69">
        <v>7.857561941290782</v>
      </c>
      <c r="M40" s="49">
        <v>9.822373834829817</v>
      </c>
      <c r="N40" s="49">
        <v>8.203563088090098</v>
      </c>
      <c r="O40" s="49">
        <v>8.09220000020373</v>
      </c>
      <c r="P40" s="49">
        <v>6.453085945083241</v>
      </c>
      <c r="Q40" s="49">
        <v>6.394305029591008</v>
      </c>
      <c r="R40" s="49">
        <v>4.775338446984667</v>
      </c>
      <c r="S40" s="49">
        <v>4.124089145515569</v>
      </c>
      <c r="T40" s="49">
        <v>3.581715450860698</v>
      </c>
      <c r="U40" s="29" t="s">
        <v>82</v>
      </c>
      <c r="W40" s="71"/>
    </row>
    <row r="41" spans="1:23" ht="11.25" customHeight="1">
      <c r="A41" s="29" t="s">
        <v>83</v>
      </c>
      <c r="B41" s="46" t="s">
        <v>83</v>
      </c>
      <c r="C41" s="49">
        <v>54.02257167115023</v>
      </c>
      <c r="D41" s="47">
        <v>46.9159168407183</v>
      </c>
      <c r="E41" s="47">
        <v>43.49055052255158</v>
      </c>
      <c r="F41" s="47">
        <v>38.37192172691669</v>
      </c>
      <c r="G41" s="47">
        <v>33.23700077914224</v>
      </c>
      <c r="H41" s="47">
        <v>27.811002781995377</v>
      </c>
      <c r="I41" s="47">
        <v>26.350419783567126</v>
      </c>
      <c r="J41" s="47">
        <v>24.684648737744013</v>
      </c>
      <c r="K41" s="48">
        <v>22.213901545493485</v>
      </c>
      <c r="L41" s="69">
        <v>32.367439392026</v>
      </c>
      <c r="M41" s="49">
        <v>24.464734217574264</v>
      </c>
      <c r="N41" s="49">
        <v>22.95346534107313</v>
      </c>
      <c r="O41" s="49">
        <v>23.547812078630624</v>
      </c>
      <c r="P41" s="49">
        <v>17.116105916041143</v>
      </c>
      <c r="Q41" s="49">
        <v>13.310688422204148</v>
      </c>
      <c r="R41" s="49">
        <v>11.092621250869211</v>
      </c>
      <c r="S41" s="49">
        <v>10.423451791288597</v>
      </c>
      <c r="T41" s="49">
        <v>11.377434492058933</v>
      </c>
      <c r="U41" s="29" t="s">
        <v>84</v>
      </c>
      <c r="W41" s="71"/>
    </row>
    <row r="42" spans="1:23" ht="11.25" customHeight="1">
      <c r="A42" s="29" t="s">
        <v>85</v>
      </c>
      <c r="B42" s="46" t="s">
        <v>85</v>
      </c>
      <c r="C42" s="49">
        <v>134.49118827969477</v>
      </c>
      <c r="D42" s="47">
        <v>133.64579125867903</v>
      </c>
      <c r="E42" s="47">
        <v>88.09557104353104</v>
      </c>
      <c r="F42" s="47">
        <v>83.01073212821109</v>
      </c>
      <c r="G42" s="47">
        <v>81.94945027286703</v>
      </c>
      <c r="H42" s="47">
        <v>77.84488100339175</v>
      </c>
      <c r="I42" s="47">
        <v>80.65900337381734</v>
      </c>
      <c r="J42" s="47">
        <v>81.52569402324833</v>
      </c>
      <c r="K42" s="48">
        <v>66.03449775307129</v>
      </c>
      <c r="L42" s="69">
        <v>41.601544717186606</v>
      </c>
      <c r="M42" s="49">
        <v>27.138290626176286</v>
      </c>
      <c r="N42" s="49">
        <v>22.4818933065195</v>
      </c>
      <c r="O42" s="49">
        <v>29.833354629616604</v>
      </c>
      <c r="P42" s="49">
        <v>24.570646161147117</v>
      </c>
      <c r="Q42" s="49">
        <v>22.553120545271423</v>
      </c>
      <c r="R42" s="49">
        <v>18.35203066521537</v>
      </c>
      <c r="S42" s="49">
        <v>18.253700318831676</v>
      </c>
      <c r="T42" s="49">
        <v>18.96345904031852</v>
      </c>
      <c r="U42" s="29" t="s">
        <v>86</v>
      </c>
      <c r="W42" s="71"/>
    </row>
    <row r="43" spans="1:23" ht="11.25" customHeight="1">
      <c r="A43" s="29" t="s">
        <v>87</v>
      </c>
      <c r="B43" s="46" t="s">
        <v>87</v>
      </c>
      <c r="C43" s="49">
        <v>23.342816593391454</v>
      </c>
      <c r="D43" s="47">
        <v>18.52849092774148</v>
      </c>
      <c r="E43" s="47">
        <v>28.117321623963438</v>
      </c>
      <c r="F43" s="47">
        <v>24.668192999994712</v>
      </c>
      <c r="G43" s="47">
        <v>22.569915141515178</v>
      </c>
      <c r="H43" s="47">
        <v>21.680359817636365</v>
      </c>
      <c r="I43" s="47">
        <v>24.09238356356872</v>
      </c>
      <c r="J43" s="47">
        <v>25.689857485764485</v>
      </c>
      <c r="K43" s="48">
        <v>26.15887421907476</v>
      </c>
      <c r="L43" s="69">
        <v>2.8597934505038567</v>
      </c>
      <c r="M43" s="49">
        <v>2.209408166943596</v>
      </c>
      <c r="N43" s="49">
        <v>0.9956297694946585</v>
      </c>
      <c r="O43" s="49">
        <v>1.0605551044050203</v>
      </c>
      <c r="P43" s="49">
        <v>1.0744037877222394</v>
      </c>
      <c r="Q43" s="49">
        <v>2.4757244576089956</v>
      </c>
      <c r="R43" s="49">
        <v>2.997941035485965</v>
      </c>
      <c r="S43" s="49">
        <v>3.445695461921234</v>
      </c>
      <c r="T43" s="49">
        <v>3.8577285603985363</v>
      </c>
      <c r="U43" s="29" t="s">
        <v>88</v>
      </c>
      <c r="W43" s="71"/>
    </row>
    <row r="44" spans="1:23" ht="11.25" customHeight="1">
      <c r="A44" s="29" t="s">
        <v>89</v>
      </c>
      <c r="B44" s="46" t="s">
        <v>89</v>
      </c>
      <c r="C44" s="49">
        <v>94.2773710080191</v>
      </c>
      <c r="D44" s="47">
        <v>91.57836007431465</v>
      </c>
      <c r="E44" s="47">
        <v>80.7283548663804</v>
      </c>
      <c r="F44" s="47">
        <v>68.18785881681288</v>
      </c>
      <c r="G44" s="47">
        <v>55.50754039127123</v>
      </c>
      <c r="H44" s="47">
        <v>49.48414422828093</v>
      </c>
      <c r="I44" s="47">
        <v>51.51873991492379</v>
      </c>
      <c r="J44" s="47">
        <v>49.366651421881535</v>
      </c>
      <c r="K44" s="48">
        <v>46.89301045010971</v>
      </c>
      <c r="L44" s="69">
        <v>7.191609045490472</v>
      </c>
      <c r="M44" s="50">
        <v>9.821022867257774</v>
      </c>
      <c r="N44" s="50">
        <v>15.85677689587404</v>
      </c>
      <c r="O44" s="50">
        <v>14.21189731243758</v>
      </c>
      <c r="P44" s="50">
        <v>10.516797162834472</v>
      </c>
      <c r="Q44" s="50">
        <v>7.920060715501129</v>
      </c>
      <c r="R44" s="50">
        <v>7.954754175151954</v>
      </c>
      <c r="S44" s="50">
        <v>7.850927011490557</v>
      </c>
      <c r="T44" s="50">
        <v>7.855671332459613</v>
      </c>
      <c r="U44" s="29" t="s">
        <v>90</v>
      </c>
      <c r="W44" s="71"/>
    </row>
    <row r="45" spans="1:23" ht="11.25" customHeight="1">
      <c r="A45" s="29" t="s">
        <v>91</v>
      </c>
      <c r="B45" s="46" t="s">
        <v>91</v>
      </c>
      <c r="C45" s="49">
        <v>66.10347027447648</v>
      </c>
      <c r="D45" s="47">
        <v>62.256675489943625</v>
      </c>
      <c r="E45" s="47">
        <v>67.24345318333617</v>
      </c>
      <c r="F45" s="47">
        <v>57.182754331931044</v>
      </c>
      <c r="G45" s="47">
        <v>50.40124778414308</v>
      </c>
      <c r="H45" s="47">
        <v>20.654903012844215</v>
      </c>
      <c r="I45" s="47">
        <v>4.001237081293067</v>
      </c>
      <c r="J45" s="47">
        <v>3.377314501354302</v>
      </c>
      <c r="K45" s="48">
        <v>3.1693331826241926</v>
      </c>
      <c r="L45" s="69">
        <v>6.904343770377578</v>
      </c>
      <c r="M45" s="49">
        <v>10.305902224887678</v>
      </c>
      <c r="N45" s="49">
        <v>5.870515469618706</v>
      </c>
      <c r="O45" s="49">
        <v>6.67518157809697</v>
      </c>
      <c r="P45" s="49">
        <v>4.936314889848617</v>
      </c>
      <c r="Q45" s="49">
        <v>16.95445876600498</v>
      </c>
      <c r="R45" s="49">
        <v>1.91496216353618</v>
      </c>
      <c r="S45" s="49">
        <v>1.6253175255406551</v>
      </c>
      <c r="T45" s="49">
        <v>1.8274470833453942</v>
      </c>
      <c r="U45" s="29" t="s">
        <v>92</v>
      </c>
      <c r="W45" s="71"/>
    </row>
    <row r="46" spans="1:23" ht="11.25" customHeight="1">
      <c r="A46" s="29" t="s">
        <v>93</v>
      </c>
      <c r="B46" s="46" t="s">
        <v>93</v>
      </c>
      <c r="C46" s="49">
        <v>72.47304893226905</v>
      </c>
      <c r="D46" s="47">
        <v>78.45143481661503</v>
      </c>
      <c r="E46" s="47">
        <v>85.26739908763888</v>
      </c>
      <c r="F46" s="47">
        <v>93.38225737100322</v>
      </c>
      <c r="G46" s="47">
        <v>91.70553411811255</v>
      </c>
      <c r="H46" s="47">
        <v>70.69394673896183</v>
      </c>
      <c r="I46" s="47">
        <v>15.108380395262644</v>
      </c>
      <c r="J46" s="47">
        <v>18.819170051381775</v>
      </c>
      <c r="K46" s="48">
        <v>22.161615252279006</v>
      </c>
      <c r="L46" s="69">
        <v>24.930633124481968</v>
      </c>
      <c r="M46" s="50">
        <v>31.388197428444037</v>
      </c>
      <c r="N46" s="50">
        <v>27.82951020288065</v>
      </c>
      <c r="O46" s="50">
        <v>27.278515049871444</v>
      </c>
      <c r="P46" s="50">
        <v>23.77657309557434</v>
      </c>
      <c r="Q46" s="50">
        <v>20.201220963512768</v>
      </c>
      <c r="R46" s="53">
        <v>6.4900009171614315</v>
      </c>
      <c r="S46" s="53">
        <v>6.034472234369752</v>
      </c>
      <c r="T46" s="53">
        <v>5.409619533933126</v>
      </c>
      <c r="U46" s="29" t="s">
        <v>94</v>
      </c>
      <c r="W46" s="71"/>
    </row>
    <row r="47" spans="1:23" ht="11.25" customHeight="1">
      <c r="A47" s="29" t="s">
        <v>95</v>
      </c>
      <c r="B47" s="46" t="s">
        <v>95</v>
      </c>
      <c r="C47" s="49">
        <v>540.5867118757735</v>
      </c>
      <c r="D47" s="47">
        <v>544.8763603031041</v>
      </c>
      <c r="E47" s="47">
        <v>495.21877519162206</v>
      </c>
      <c r="F47" s="47">
        <v>458.32643093065616</v>
      </c>
      <c r="G47" s="47">
        <v>439.05294147799606</v>
      </c>
      <c r="H47" s="47">
        <v>368.028942716333</v>
      </c>
      <c r="I47" s="47">
        <v>348.84057864861506</v>
      </c>
      <c r="J47" s="47">
        <v>327.4497481271946</v>
      </c>
      <c r="K47" s="48">
        <v>304.92513673577884</v>
      </c>
      <c r="L47" s="69">
        <v>21.761351361723634</v>
      </c>
      <c r="M47" s="50">
        <v>29.00074686295711</v>
      </c>
      <c r="N47" s="50">
        <v>24.232462882321297</v>
      </c>
      <c r="O47" s="50">
        <v>25.877121266563556</v>
      </c>
      <c r="P47" s="50">
        <v>27.631218357806475</v>
      </c>
      <c r="Q47" s="50">
        <v>29.853756676959797</v>
      </c>
      <c r="R47" s="53">
        <v>57.455984967347995</v>
      </c>
      <c r="S47" s="53">
        <v>53.9680549455665</v>
      </c>
      <c r="T47" s="53">
        <v>42.955315038671635</v>
      </c>
      <c r="U47" s="29" t="s">
        <v>96</v>
      </c>
      <c r="W47" s="71"/>
    </row>
    <row r="48" spans="1:23" ht="11.25" customHeight="1">
      <c r="A48" s="29" t="s">
        <v>97</v>
      </c>
      <c r="B48" s="46" t="s">
        <v>97</v>
      </c>
      <c r="C48" s="49">
        <v>75.95577938908812</v>
      </c>
      <c r="D48" s="47">
        <v>74.25583481401036</v>
      </c>
      <c r="E48" s="47">
        <v>81.90980710720243</v>
      </c>
      <c r="F48" s="47">
        <v>72.27161404946854</v>
      </c>
      <c r="G48" s="47">
        <v>67.16941701980697</v>
      </c>
      <c r="H48" s="47">
        <v>59.767952345377154</v>
      </c>
      <c r="I48" s="47">
        <v>39.83814117614803</v>
      </c>
      <c r="J48" s="47">
        <v>39.38255758931331</v>
      </c>
      <c r="K48" s="48">
        <v>39.68087807106813</v>
      </c>
      <c r="L48" s="69">
        <v>13.164763132464023</v>
      </c>
      <c r="M48" s="49">
        <v>10.149201021367585</v>
      </c>
      <c r="N48" s="49">
        <v>11.717160046045375</v>
      </c>
      <c r="O48" s="49">
        <v>10.355699828229424</v>
      </c>
      <c r="P48" s="49">
        <v>8.640930665816413</v>
      </c>
      <c r="Q48" s="49">
        <v>7.153331136948604</v>
      </c>
      <c r="R48" s="49">
        <v>6.9495587785033255</v>
      </c>
      <c r="S48" s="49">
        <v>5.159030867322991</v>
      </c>
      <c r="T48" s="49">
        <v>4.948097648596912</v>
      </c>
      <c r="U48" s="29" t="s">
        <v>98</v>
      </c>
      <c r="W48" s="71"/>
    </row>
    <row r="49" spans="1:23" ht="11.25" customHeight="1">
      <c r="A49" s="29" t="s">
        <v>99</v>
      </c>
      <c r="B49" s="46" t="s">
        <v>99</v>
      </c>
      <c r="C49" s="49">
        <v>54.310398603739465</v>
      </c>
      <c r="D49" s="47">
        <v>82.97840636431701</v>
      </c>
      <c r="E49" s="47">
        <v>79.7718140525176</v>
      </c>
      <c r="F49" s="47">
        <v>68.7736471264582</v>
      </c>
      <c r="G49" s="47">
        <v>65.02955950021952</v>
      </c>
      <c r="H49" s="47">
        <v>67.29140029142415</v>
      </c>
      <c r="I49" s="47">
        <v>64.11436680671024</v>
      </c>
      <c r="J49" s="47">
        <v>65.84413867125664</v>
      </c>
      <c r="K49" s="48">
        <v>64.89380064395675</v>
      </c>
      <c r="L49" s="69">
        <v>9.586770055796592</v>
      </c>
      <c r="M49" s="49">
        <v>17.698704873827868</v>
      </c>
      <c r="N49" s="49">
        <v>18.72755121816678</v>
      </c>
      <c r="O49" s="49">
        <v>11.982693137622235</v>
      </c>
      <c r="P49" s="49">
        <v>21.989236360620325</v>
      </c>
      <c r="Q49" s="49">
        <v>4.649591454227648</v>
      </c>
      <c r="R49" s="49">
        <v>8.167929026292876</v>
      </c>
      <c r="S49" s="49">
        <v>4.988290694550695</v>
      </c>
      <c r="T49" s="49">
        <v>5.346495515585805</v>
      </c>
      <c r="U49" s="29" t="s">
        <v>100</v>
      </c>
      <c r="W49" s="71"/>
    </row>
    <row r="50" spans="1:23" ht="11.25" customHeight="1">
      <c r="A50" s="29" t="s">
        <v>101</v>
      </c>
      <c r="B50" s="46" t="s">
        <v>101</v>
      </c>
      <c r="C50" s="49">
        <v>37.389726208450135</v>
      </c>
      <c r="D50" s="47">
        <v>32.00583332944163</v>
      </c>
      <c r="E50" s="47">
        <v>37.48108110594874</v>
      </c>
      <c r="F50" s="47">
        <v>51.52938790209786</v>
      </c>
      <c r="G50" s="47">
        <v>51.239222197573106</v>
      </c>
      <c r="H50" s="47">
        <v>51.79452382649568</v>
      </c>
      <c r="I50" s="47">
        <v>48.02306764032992</v>
      </c>
      <c r="J50" s="47">
        <v>46.77423651274341</v>
      </c>
      <c r="K50" s="48">
        <v>45.246740262255585</v>
      </c>
      <c r="L50" s="69">
        <v>45.857338415870466</v>
      </c>
      <c r="M50" s="49">
        <v>72.28472104888517</v>
      </c>
      <c r="N50" s="49">
        <v>9.34020950331387</v>
      </c>
      <c r="O50" s="49">
        <v>7.284013950886038</v>
      </c>
      <c r="P50" s="49">
        <v>10.809910335690697</v>
      </c>
      <c r="Q50" s="49">
        <v>14.942093840291973</v>
      </c>
      <c r="R50" s="49">
        <v>10.783456279485776</v>
      </c>
      <c r="S50" s="49">
        <v>3.1586564214265103</v>
      </c>
      <c r="T50" s="49">
        <v>6.210050270193445</v>
      </c>
      <c r="U50" s="29" t="s">
        <v>102</v>
      </c>
      <c r="W50" s="71"/>
    </row>
    <row r="51" spans="1:23" ht="11.25" customHeight="1">
      <c r="A51" s="29" t="s">
        <v>103</v>
      </c>
      <c r="B51" s="46" t="s">
        <v>103</v>
      </c>
      <c r="C51" s="49">
        <v>110.70932097112971</v>
      </c>
      <c r="D51" s="47">
        <v>93.5293980908171</v>
      </c>
      <c r="E51" s="47">
        <v>78.88116947338057</v>
      </c>
      <c r="F51" s="47">
        <v>66.4138707700444</v>
      </c>
      <c r="G51" s="47">
        <v>55.76277056760141</v>
      </c>
      <c r="H51" s="47">
        <v>46.71459289946502</v>
      </c>
      <c r="I51" s="47">
        <v>37.76736786693701</v>
      </c>
      <c r="J51" s="47">
        <v>30.53380083320561</v>
      </c>
      <c r="K51" s="48">
        <v>24.685675650117254</v>
      </c>
      <c r="L51" s="69">
        <v>108.66105401526649</v>
      </c>
      <c r="M51" s="49">
        <v>103.15874907061162</v>
      </c>
      <c r="N51" s="49">
        <v>97.92252214469126</v>
      </c>
      <c r="O51" s="49">
        <v>92.94853292024675</v>
      </c>
      <c r="P51" s="49">
        <v>88.23128353542305</v>
      </c>
      <c r="Q51" s="49">
        <v>83.76389444988943</v>
      </c>
      <c r="R51" s="49">
        <v>76.71135086217843</v>
      </c>
      <c r="S51" s="49">
        <v>70.19029455879694</v>
      </c>
      <c r="T51" s="49">
        <v>64.17092936362498</v>
      </c>
      <c r="U51" s="29" t="s">
        <v>104</v>
      </c>
      <c r="W51" s="71"/>
    </row>
    <row r="52" spans="1:23" ht="11.25" customHeight="1">
      <c r="A52" s="29" t="s">
        <v>105</v>
      </c>
      <c r="B52" s="46" t="s">
        <v>105</v>
      </c>
      <c r="C52" s="49">
        <v>27.836022373848884</v>
      </c>
      <c r="D52" s="47">
        <v>26.197946592523387</v>
      </c>
      <c r="E52" s="47">
        <v>29.702833343885672</v>
      </c>
      <c r="F52" s="47">
        <v>22.95360536695343</v>
      </c>
      <c r="G52" s="47">
        <v>20.15637356868096</v>
      </c>
      <c r="H52" s="47">
        <v>19.300479611095977</v>
      </c>
      <c r="I52" s="47">
        <v>18.809524811782907</v>
      </c>
      <c r="J52" s="47">
        <v>18.369434006714485</v>
      </c>
      <c r="K52" s="48">
        <v>17.82813368834305</v>
      </c>
      <c r="L52" s="69">
        <v>13.799930547347348</v>
      </c>
      <c r="M52" s="49">
        <v>14.902463708413356</v>
      </c>
      <c r="N52" s="49">
        <v>12.8834053986882</v>
      </c>
      <c r="O52" s="49">
        <v>12.817420273218222</v>
      </c>
      <c r="P52" s="49">
        <v>10.7210155476229</v>
      </c>
      <c r="Q52" s="49">
        <v>8.359914568096618</v>
      </c>
      <c r="R52" s="49">
        <v>8.842204780156452</v>
      </c>
      <c r="S52" s="49">
        <v>8.54181051976476</v>
      </c>
      <c r="T52" s="49">
        <v>8.456116453635016</v>
      </c>
      <c r="U52" s="29" t="s">
        <v>106</v>
      </c>
      <c r="W52" s="71"/>
    </row>
    <row r="53" spans="1:23" ht="11.25" customHeight="1">
      <c r="A53" s="29" t="s">
        <v>107</v>
      </c>
      <c r="B53" s="46" t="s">
        <v>107</v>
      </c>
      <c r="C53" s="70" t="s">
        <v>126</v>
      </c>
      <c r="D53" s="47">
        <v>156.5592046096765</v>
      </c>
      <c r="E53" s="47">
        <v>156.19308169594873</v>
      </c>
      <c r="F53" s="47">
        <v>146.2246222772477</v>
      </c>
      <c r="G53" s="47">
        <v>121.0506237842017</v>
      </c>
      <c r="H53" s="47">
        <v>100.5734927846117</v>
      </c>
      <c r="I53" s="47">
        <v>76.66214802698006</v>
      </c>
      <c r="J53" s="47">
        <v>67.20932033104799</v>
      </c>
      <c r="K53" s="48">
        <v>64.87974678759466</v>
      </c>
      <c r="L53" s="72" t="s">
        <v>126</v>
      </c>
      <c r="M53" s="49">
        <v>6.138775548319657</v>
      </c>
      <c r="N53" s="49">
        <v>5.647634171041008</v>
      </c>
      <c r="O53" s="49">
        <v>8.458441004402886</v>
      </c>
      <c r="P53" s="49">
        <v>7.094460059213635</v>
      </c>
      <c r="Q53" s="49">
        <v>4.944160297565547</v>
      </c>
      <c r="R53" s="49">
        <v>2.9952607775861635</v>
      </c>
      <c r="S53" s="49">
        <v>2.568062058237608</v>
      </c>
      <c r="T53" s="49">
        <v>2.2250280032995065</v>
      </c>
      <c r="U53" s="29" t="s">
        <v>108</v>
      </c>
      <c r="W53" s="71"/>
    </row>
    <row r="54" spans="1:23" ht="11.25" customHeight="1">
      <c r="A54" s="29" t="s">
        <v>109</v>
      </c>
      <c r="B54" s="46" t="s">
        <v>109</v>
      </c>
      <c r="C54" s="49">
        <v>25.76937613305848</v>
      </c>
      <c r="D54" s="47">
        <v>22.87920180979208</v>
      </c>
      <c r="E54" s="47">
        <v>29.376277617436276</v>
      </c>
      <c r="F54" s="47">
        <v>21.658175364259346</v>
      </c>
      <c r="G54" s="47">
        <v>24.28477201956757</v>
      </c>
      <c r="H54" s="47">
        <v>22.905315802477975</v>
      </c>
      <c r="I54" s="47">
        <v>22.43934223843452</v>
      </c>
      <c r="J54" s="47">
        <v>22.096752414027033</v>
      </c>
      <c r="K54" s="48">
        <v>21.88451659033045</v>
      </c>
      <c r="L54" s="72" t="s">
        <v>126</v>
      </c>
      <c r="M54" s="49" t="s">
        <v>126</v>
      </c>
      <c r="N54" s="49" t="s">
        <v>126</v>
      </c>
      <c r="O54" s="49" t="s">
        <v>126</v>
      </c>
      <c r="P54" s="49" t="s">
        <v>126</v>
      </c>
      <c r="Q54" s="49" t="s">
        <v>126</v>
      </c>
      <c r="R54" s="49" t="s">
        <v>126</v>
      </c>
      <c r="S54" s="49" t="s">
        <v>126</v>
      </c>
      <c r="T54" s="49" t="s">
        <v>126</v>
      </c>
      <c r="U54" s="29" t="s">
        <v>110</v>
      </c>
      <c r="W54" s="71"/>
    </row>
    <row r="55" spans="1:23" ht="11.25" customHeight="1">
      <c r="A55" s="29" t="s">
        <v>111</v>
      </c>
      <c r="B55" s="46" t="s">
        <v>111</v>
      </c>
      <c r="C55" s="49">
        <v>78.7442041892491</v>
      </c>
      <c r="D55" s="47">
        <v>73.82941491654186</v>
      </c>
      <c r="E55" s="47">
        <v>55.94568896010308</v>
      </c>
      <c r="F55" s="47">
        <v>59.54325512631012</v>
      </c>
      <c r="G55" s="47">
        <v>54.899288096804575</v>
      </c>
      <c r="H55" s="47">
        <v>50.43060327074444</v>
      </c>
      <c r="I55" s="47">
        <v>47.733931869964906</v>
      </c>
      <c r="J55" s="47">
        <v>19.575904674904134</v>
      </c>
      <c r="K55" s="48">
        <v>18.447650710072686</v>
      </c>
      <c r="L55" s="69">
        <v>23.040643227924328</v>
      </c>
      <c r="M55" s="49">
        <v>34.01330914488581</v>
      </c>
      <c r="N55" s="49">
        <v>21.494627556588714</v>
      </c>
      <c r="O55" s="49">
        <v>10.877208368177444</v>
      </c>
      <c r="P55" s="49">
        <v>9.231848440118315</v>
      </c>
      <c r="Q55" s="49">
        <v>7.106000308431942</v>
      </c>
      <c r="R55" s="49">
        <v>5.0588026591489905</v>
      </c>
      <c r="S55" s="49">
        <v>102.92072563831863</v>
      </c>
      <c r="T55" s="49">
        <v>2.535341550770521</v>
      </c>
      <c r="U55" s="29" t="s">
        <v>112</v>
      </c>
      <c r="W55" s="71"/>
    </row>
    <row r="56" spans="1:23" ht="11.25" customHeight="1">
      <c r="A56" s="29" t="s">
        <v>113</v>
      </c>
      <c r="B56" s="46" t="s">
        <v>113</v>
      </c>
      <c r="C56" s="49">
        <v>97.95577100131484</v>
      </c>
      <c r="D56" s="47">
        <v>94.30804328919623</v>
      </c>
      <c r="E56" s="47">
        <v>93.57755820201767</v>
      </c>
      <c r="F56" s="47">
        <v>89.55215825893984</v>
      </c>
      <c r="G56" s="47">
        <v>79.54305884209192</v>
      </c>
      <c r="H56" s="47">
        <v>72.94299768956563</v>
      </c>
      <c r="I56" s="47">
        <v>65.39548650991132</v>
      </c>
      <c r="J56" s="47">
        <v>57.61419899918827</v>
      </c>
      <c r="K56" s="48">
        <v>51.20812218646584</v>
      </c>
      <c r="L56" s="69">
        <v>12.168927766918527</v>
      </c>
      <c r="M56" s="49">
        <v>12.291833952471817</v>
      </c>
      <c r="N56" s="49">
        <v>10.364168831388115</v>
      </c>
      <c r="O56" s="49">
        <v>10.0487309982874</v>
      </c>
      <c r="P56" s="49">
        <v>8.68861168261332</v>
      </c>
      <c r="Q56" s="49">
        <v>8.267805119451605</v>
      </c>
      <c r="R56" s="49">
        <v>6.716985126650286</v>
      </c>
      <c r="S56" s="49">
        <v>6.5703201890616185</v>
      </c>
      <c r="T56" s="49">
        <v>5.788646253120177</v>
      </c>
      <c r="U56" s="29" t="s">
        <v>114</v>
      </c>
      <c r="W56" s="71"/>
    </row>
    <row r="57" spans="1:23" ht="11.25" customHeight="1">
      <c r="A57" s="29" t="s">
        <v>115</v>
      </c>
      <c r="B57" s="46" t="s">
        <v>115</v>
      </c>
      <c r="C57" s="49">
        <v>59.139819310001194</v>
      </c>
      <c r="D57" s="47">
        <v>58.98487975996336</v>
      </c>
      <c r="E57" s="47">
        <v>65.37931179836558</v>
      </c>
      <c r="F57" s="47">
        <v>64.98942739609438</v>
      </c>
      <c r="G57" s="47">
        <v>57.914194591047185</v>
      </c>
      <c r="H57" s="47">
        <v>58.39425077353202</v>
      </c>
      <c r="I57" s="47">
        <v>58.216263708748485</v>
      </c>
      <c r="J57" s="47">
        <v>54.88329745091838</v>
      </c>
      <c r="K57" s="48">
        <v>51.845654550872176</v>
      </c>
      <c r="L57" s="69">
        <v>22.55258032180934</v>
      </c>
      <c r="M57" s="49">
        <v>15.584613732767142</v>
      </c>
      <c r="N57" s="49">
        <v>17.192687320421058</v>
      </c>
      <c r="O57" s="49">
        <v>15.133293245139253</v>
      </c>
      <c r="P57" s="49">
        <v>17.979506368187792</v>
      </c>
      <c r="Q57" s="49">
        <v>15.457883658414467</v>
      </c>
      <c r="R57" s="49">
        <v>17.11744132940421</v>
      </c>
      <c r="S57" s="49">
        <v>15.694311134074521</v>
      </c>
      <c r="T57" s="49">
        <v>15.518312712436972</v>
      </c>
      <c r="U57" s="29" t="s">
        <v>116</v>
      </c>
      <c r="W57" s="71"/>
    </row>
    <row r="58" spans="1:23" ht="11.25" customHeight="1">
      <c r="A58" s="29" t="s">
        <v>117</v>
      </c>
      <c r="B58" s="46" t="s">
        <v>117</v>
      </c>
      <c r="C58" s="49">
        <v>58.27395501844082</v>
      </c>
      <c r="D58" s="47">
        <v>60.73940139546637</v>
      </c>
      <c r="E58" s="47">
        <v>62.60702145470107</v>
      </c>
      <c r="F58" s="47">
        <v>63.524703479011094</v>
      </c>
      <c r="G58" s="47">
        <v>63.463983008708944</v>
      </c>
      <c r="H58" s="47">
        <v>44.63095179710555</v>
      </c>
      <c r="I58" s="47">
        <v>41.68609645221948</v>
      </c>
      <c r="J58" s="47">
        <v>17.25078046774268</v>
      </c>
      <c r="K58" s="48">
        <v>18.813700673948176</v>
      </c>
      <c r="L58" s="69">
        <v>27.257465280622966</v>
      </c>
      <c r="M58" s="49">
        <v>22.124936109144937</v>
      </c>
      <c r="N58" s="49">
        <v>19.996886857917254</v>
      </c>
      <c r="O58" s="49">
        <v>19.723703909822753</v>
      </c>
      <c r="P58" s="49">
        <v>16.458871873307316</v>
      </c>
      <c r="Q58" s="49">
        <v>14.686778811012127</v>
      </c>
      <c r="R58" s="49">
        <v>31.077251979169198</v>
      </c>
      <c r="S58" s="49">
        <v>195.7172891048447</v>
      </c>
      <c r="T58" s="49">
        <v>9.889904714788118</v>
      </c>
      <c r="U58" s="29" t="s">
        <v>118</v>
      </c>
      <c r="W58" s="71"/>
    </row>
    <row r="59" spans="1:23" ht="11.25" customHeight="1">
      <c r="A59" s="29" t="s">
        <v>119</v>
      </c>
      <c r="B59" s="46" t="s">
        <v>119</v>
      </c>
      <c r="C59" s="49">
        <v>225.86691371268427</v>
      </c>
      <c r="D59" s="47">
        <v>194.33005392796946</v>
      </c>
      <c r="E59" s="47">
        <v>182.55488783973888</v>
      </c>
      <c r="F59" s="47">
        <v>154.95040011251143</v>
      </c>
      <c r="G59" s="47">
        <v>114.27138350754066</v>
      </c>
      <c r="H59" s="47">
        <v>56.829691613222444</v>
      </c>
      <c r="I59" s="47">
        <v>4.404973255780796</v>
      </c>
      <c r="J59" s="47">
        <v>5.128266021630143</v>
      </c>
      <c r="K59" s="48">
        <v>5.57914674137983</v>
      </c>
      <c r="L59" s="69">
        <v>15.724825268775113</v>
      </c>
      <c r="M59" s="49">
        <v>13.125127005791661</v>
      </c>
      <c r="N59" s="49">
        <v>10.93228133952227</v>
      </c>
      <c r="O59" s="49">
        <v>14.632204385656564</v>
      </c>
      <c r="P59" s="49">
        <v>18.284837653628987</v>
      </c>
      <c r="Q59" s="49">
        <v>6.719676433004398</v>
      </c>
      <c r="R59" s="49">
        <v>2.089136114678026</v>
      </c>
      <c r="S59" s="49">
        <v>2.01426819530754</v>
      </c>
      <c r="T59" s="49">
        <v>2.6409198553785083</v>
      </c>
      <c r="U59" s="29" t="s">
        <v>120</v>
      </c>
      <c r="W59" s="71"/>
    </row>
    <row r="60" spans="1:23" ht="11.25" customHeight="1">
      <c r="A60" s="29" t="s">
        <v>121</v>
      </c>
      <c r="B60" s="46" t="s">
        <v>121</v>
      </c>
      <c r="C60" s="49">
        <v>49.34255915167435</v>
      </c>
      <c r="D60" s="47">
        <v>29.89211468387018</v>
      </c>
      <c r="E60" s="47">
        <v>14.201386627539053</v>
      </c>
      <c r="F60" s="47">
        <v>46.06230371761877</v>
      </c>
      <c r="G60" s="47">
        <v>105.4076513364266</v>
      </c>
      <c r="H60" s="47">
        <v>110.64102900002828</v>
      </c>
      <c r="I60" s="47">
        <v>62.01605960093225</v>
      </c>
      <c r="J60" s="47">
        <v>20.293673467879504</v>
      </c>
      <c r="K60" s="48">
        <v>23.849779716664372</v>
      </c>
      <c r="L60" s="69">
        <v>13.762886360687206</v>
      </c>
      <c r="M60" s="49">
        <v>6.091413115227532</v>
      </c>
      <c r="N60" s="49">
        <v>4.945923870754867</v>
      </c>
      <c r="O60" s="49">
        <v>2.3674306080818295</v>
      </c>
      <c r="P60" s="49">
        <v>10.948550504508656</v>
      </c>
      <c r="Q60" s="49">
        <v>20.841038508122452</v>
      </c>
      <c r="R60" s="49">
        <v>16.28711423273355</v>
      </c>
      <c r="S60" s="49">
        <v>7.712816222138885</v>
      </c>
      <c r="T60" s="49">
        <v>7.247117434655018</v>
      </c>
      <c r="U60" s="29" t="s">
        <v>122</v>
      </c>
      <c r="W60" s="71"/>
    </row>
    <row r="61" spans="2:20" ht="11.25" customHeight="1">
      <c r="B61" s="54"/>
      <c r="C61" s="61"/>
      <c r="D61" s="55"/>
      <c r="E61" s="55"/>
      <c r="F61" s="55"/>
      <c r="G61" s="55"/>
      <c r="H61" s="55"/>
      <c r="I61" s="55"/>
      <c r="J61" s="55"/>
      <c r="K61" s="56"/>
      <c r="L61" s="55"/>
      <c r="M61" s="57"/>
      <c r="N61" s="57"/>
      <c r="O61" s="57"/>
      <c r="P61" s="57"/>
      <c r="Q61" s="57"/>
      <c r="R61" s="57"/>
      <c r="S61" s="57"/>
      <c r="T61" s="58"/>
    </row>
    <row r="62" spans="2:20" ht="11.25" customHeight="1">
      <c r="B62" s="54"/>
      <c r="C62" s="61"/>
      <c r="D62" s="55"/>
      <c r="E62" s="55"/>
      <c r="F62" s="55"/>
      <c r="G62" s="55"/>
      <c r="H62" s="55"/>
      <c r="I62" s="55"/>
      <c r="J62" s="55"/>
      <c r="K62" s="56"/>
      <c r="L62" s="55"/>
      <c r="M62" s="57"/>
      <c r="N62" s="57"/>
      <c r="O62" s="57"/>
      <c r="P62" s="57"/>
      <c r="Q62" s="57"/>
      <c r="R62" s="57"/>
      <c r="S62" s="57"/>
      <c r="T62" s="58"/>
    </row>
    <row r="63" spans="2:20" ht="11.25" customHeight="1">
      <c r="B63" s="54"/>
      <c r="C63" s="61"/>
      <c r="D63" s="55"/>
      <c r="E63" s="55"/>
      <c r="F63" s="55"/>
      <c r="G63" s="55"/>
      <c r="H63" s="55"/>
      <c r="I63" s="55"/>
      <c r="J63" s="55"/>
      <c r="K63" s="56"/>
      <c r="L63" s="55"/>
      <c r="M63" s="57"/>
      <c r="N63" s="57"/>
      <c r="O63" s="57"/>
      <c r="P63" s="57"/>
      <c r="Q63" s="57"/>
      <c r="R63" s="57"/>
      <c r="S63" s="57"/>
      <c r="T63" s="58"/>
    </row>
    <row r="64" spans="2:20" ht="11.25" customHeight="1">
      <c r="B64" s="54"/>
      <c r="C64" s="61"/>
      <c r="D64" s="55"/>
      <c r="E64" s="55"/>
      <c r="F64" s="55"/>
      <c r="G64" s="55"/>
      <c r="H64" s="55"/>
      <c r="I64" s="55"/>
      <c r="J64" s="55"/>
      <c r="K64" s="56"/>
      <c r="L64" s="55"/>
      <c r="M64" s="57"/>
      <c r="N64" s="57"/>
      <c r="O64" s="57"/>
      <c r="P64" s="57"/>
      <c r="Q64" s="57"/>
      <c r="R64" s="57"/>
      <c r="S64" s="57"/>
      <c r="T64" s="58"/>
    </row>
    <row r="65" spans="2:20" ht="11.25" customHeight="1">
      <c r="B65" s="54"/>
      <c r="C65" s="61"/>
      <c r="D65" s="55"/>
      <c r="E65" s="55"/>
      <c r="F65" s="55"/>
      <c r="G65" s="55"/>
      <c r="H65" s="55"/>
      <c r="I65" s="55"/>
      <c r="J65" s="55"/>
      <c r="K65" s="56"/>
      <c r="L65" s="55"/>
      <c r="M65" s="57"/>
      <c r="N65" s="57"/>
      <c r="O65" s="57"/>
      <c r="P65" s="57"/>
      <c r="Q65" s="57"/>
      <c r="R65" s="57"/>
      <c r="S65" s="57"/>
      <c r="T65" s="58"/>
    </row>
    <row r="66" spans="2:20" ht="11.25" customHeight="1">
      <c r="B66" s="54"/>
      <c r="C66" s="61"/>
      <c r="D66" s="55"/>
      <c r="E66" s="55"/>
      <c r="F66" s="55"/>
      <c r="G66" s="55"/>
      <c r="H66" s="55"/>
      <c r="I66" s="55"/>
      <c r="J66" s="55"/>
      <c r="K66" s="56"/>
      <c r="L66" s="55"/>
      <c r="M66" s="57"/>
      <c r="N66" s="57"/>
      <c r="O66" s="57"/>
      <c r="P66" s="57"/>
      <c r="Q66" s="57"/>
      <c r="R66" s="57"/>
      <c r="S66" s="57"/>
      <c r="T66" s="58"/>
    </row>
    <row r="67" spans="2:20" ht="11.25" customHeight="1">
      <c r="B67" s="54"/>
      <c r="C67" s="61"/>
      <c r="D67" s="55"/>
      <c r="E67" s="55"/>
      <c r="F67" s="55"/>
      <c r="G67" s="55"/>
      <c r="H67" s="55"/>
      <c r="I67" s="55"/>
      <c r="J67" s="55"/>
      <c r="K67" s="56"/>
      <c r="L67" s="55"/>
      <c r="M67" s="57"/>
      <c r="N67" s="57"/>
      <c r="O67" s="57"/>
      <c r="P67" s="57"/>
      <c r="Q67" s="57"/>
      <c r="R67" s="57"/>
      <c r="S67" s="57"/>
      <c r="T67" s="58"/>
    </row>
    <row r="68" spans="2:20" ht="11.25" customHeight="1">
      <c r="B68" s="54"/>
      <c r="C68" s="61"/>
      <c r="D68" s="55"/>
      <c r="E68" s="55"/>
      <c r="F68" s="55"/>
      <c r="G68" s="55"/>
      <c r="H68" s="55"/>
      <c r="I68" s="55"/>
      <c r="J68" s="55"/>
      <c r="K68" s="56"/>
      <c r="L68" s="55"/>
      <c r="M68" s="57"/>
      <c r="N68" s="57"/>
      <c r="O68" s="57"/>
      <c r="P68" s="57"/>
      <c r="Q68" s="57"/>
      <c r="R68" s="57"/>
      <c r="S68" s="57"/>
      <c r="T68" s="58"/>
    </row>
    <row r="69" spans="2:20" ht="11.25" customHeight="1">
      <c r="B69" s="54"/>
      <c r="C69" s="61"/>
      <c r="D69" s="55"/>
      <c r="E69" s="55"/>
      <c r="F69" s="55"/>
      <c r="G69" s="55"/>
      <c r="H69" s="55"/>
      <c r="I69" s="55"/>
      <c r="J69" s="55"/>
      <c r="K69" s="56"/>
      <c r="L69" s="55"/>
      <c r="M69" s="57"/>
      <c r="N69" s="57"/>
      <c r="O69" s="57"/>
      <c r="P69" s="57"/>
      <c r="Q69" s="57"/>
      <c r="R69" s="57"/>
      <c r="S69" s="57"/>
      <c r="T69" s="58"/>
    </row>
    <row r="70" spans="2:20" ht="11.25" customHeight="1">
      <c r="B70" s="54"/>
      <c r="C70" s="61"/>
      <c r="D70" s="55"/>
      <c r="E70" s="55"/>
      <c r="F70" s="55"/>
      <c r="G70" s="55"/>
      <c r="H70" s="55"/>
      <c r="I70" s="55"/>
      <c r="J70" s="55"/>
      <c r="K70" s="56"/>
      <c r="L70" s="55"/>
      <c r="M70" s="57"/>
      <c r="N70" s="57"/>
      <c r="O70" s="57"/>
      <c r="P70" s="57"/>
      <c r="Q70" s="57"/>
      <c r="R70" s="57"/>
      <c r="S70" s="57"/>
      <c r="T70" s="58"/>
    </row>
    <row r="71" spans="2:20" ht="11.25" customHeight="1">
      <c r="B71" s="59"/>
      <c r="C71" s="68"/>
      <c r="D71" s="55"/>
      <c r="E71" s="55"/>
      <c r="F71" s="55"/>
      <c r="G71" s="55"/>
      <c r="H71" s="55"/>
      <c r="I71" s="55"/>
      <c r="J71" s="55"/>
      <c r="K71" s="56"/>
      <c r="L71" s="55"/>
      <c r="M71" s="57"/>
      <c r="N71" s="57"/>
      <c r="O71" s="57"/>
      <c r="P71" s="57"/>
      <c r="Q71" s="57"/>
      <c r="R71" s="57"/>
      <c r="S71" s="57"/>
      <c r="T71" s="58"/>
    </row>
    <row r="72" spans="2:20" ht="11.25" customHeight="1">
      <c r="B72" s="54"/>
      <c r="C72" s="61"/>
      <c r="D72" s="55"/>
      <c r="E72" s="55"/>
      <c r="F72" s="55"/>
      <c r="G72" s="55"/>
      <c r="H72" s="55"/>
      <c r="I72" s="55"/>
      <c r="J72" s="55"/>
      <c r="K72" s="56"/>
      <c r="L72" s="55"/>
      <c r="M72" s="57"/>
      <c r="N72" s="57"/>
      <c r="O72" s="57"/>
      <c r="P72" s="57"/>
      <c r="Q72" s="57"/>
      <c r="R72" s="57"/>
      <c r="S72" s="57"/>
      <c r="T72" s="58"/>
    </row>
    <row r="73" spans="2:20" ht="11.25" customHeight="1">
      <c r="B73" s="54"/>
      <c r="C73" s="61"/>
      <c r="D73" s="55"/>
      <c r="E73" s="55"/>
      <c r="F73" s="55"/>
      <c r="G73" s="55"/>
      <c r="H73" s="55"/>
      <c r="I73" s="55"/>
      <c r="J73" s="55"/>
      <c r="K73" s="56"/>
      <c r="L73" s="55"/>
      <c r="M73" s="57"/>
      <c r="N73" s="57"/>
      <c r="O73" s="57"/>
      <c r="P73" s="57"/>
      <c r="Q73" s="57"/>
      <c r="R73" s="57"/>
      <c r="S73" s="57"/>
      <c r="T73" s="58"/>
    </row>
    <row r="74" spans="2:20" ht="11.25" customHeight="1">
      <c r="B74" s="54"/>
      <c r="C74" s="61"/>
      <c r="D74" s="55"/>
      <c r="E74" s="55"/>
      <c r="F74" s="55"/>
      <c r="G74" s="55"/>
      <c r="H74" s="55"/>
      <c r="I74" s="55"/>
      <c r="J74" s="55"/>
      <c r="K74" s="56"/>
      <c r="L74" s="55"/>
      <c r="M74" s="57"/>
      <c r="N74" s="57"/>
      <c r="O74" s="57"/>
      <c r="P74" s="57"/>
      <c r="Q74" s="57"/>
      <c r="R74" s="57"/>
      <c r="S74" s="57"/>
      <c r="T74" s="58"/>
    </row>
    <row r="75" spans="2:20" ht="11.25" customHeight="1">
      <c r="B75" s="54"/>
      <c r="C75" s="61"/>
      <c r="D75" s="55"/>
      <c r="E75" s="55"/>
      <c r="F75" s="55"/>
      <c r="G75" s="55"/>
      <c r="H75" s="55"/>
      <c r="I75" s="55"/>
      <c r="J75" s="55"/>
      <c r="K75" s="56"/>
      <c r="L75" s="55"/>
      <c r="M75" s="57"/>
      <c r="N75" s="57"/>
      <c r="O75" s="57"/>
      <c r="P75" s="57"/>
      <c r="Q75" s="57"/>
      <c r="R75" s="57"/>
      <c r="S75" s="57"/>
      <c r="T75" s="58"/>
    </row>
    <row r="76" spans="2:20" ht="11.25" customHeight="1">
      <c r="B76" s="54"/>
      <c r="C76" s="61"/>
      <c r="D76" s="55"/>
      <c r="E76" s="55"/>
      <c r="F76" s="55"/>
      <c r="G76" s="55"/>
      <c r="H76" s="55"/>
      <c r="I76" s="55"/>
      <c r="J76" s="55"/>
      <c r="K76" s="56"/>
      <c r="L76" s="55"/>
      <c r="M76" s="57"/>
      <c r="N76" s="57"/>
      <c r="O76" s="57"/>
      <c r="P76" s="57"/>
      <c r="Q76" s="57"/>
      <c r="R76" s="57"/>
      <c r="S76" s="57"/>
      <c r="T76" s="58"/>
    </row>
    <row r="77" spans="2:20" ht="11.25" customHeight="1">
      <c r="B77" s="60"/>
      <c r="C77" s="61"/>
      <c r="D77" s="55"/>
      <c r="E77" s="55"/>
      <c r="F77" s="55"/>
      <c r="G77" s="55"/>
      <c r="H77" s="55"/>
      <c r="I77" s="55"/>
      <c r="J77" s="55"/>
      <c r="K77" s="56"/>
      <c r="L77" s="55"/>
      <c r="M77" s="57"/>
      <c r="N77" s="57"/>
      <c r="O77" s="57"/>
      <c r="P77" s="57"/>
      <c r="Q77" s="57"/>
      <c r="R77" s="57"/>
      <c r="S77" s="57"/>
      <c r="T77" s="58"/>
    </row>
    <row r="78" spans="2:20" ht="11.25" customHeight="1">
      <c r="B78" s="60"/>
      <c r="C78" s="61"/>
      <c r="D78" s="55"/>
      <c r="E78" s="55"/>
      <c r="F78" s="55"/>
      <c r="G78" s="55"/>
      <c r="H78" s="55"/>
      <c r="I78" s="55"/>
      <c r="J78" s="55"/>
      <c r="K78" s="56"/>
      <c r="L78" s="55"/>
      <c r="M78" s="57"/>
      <c r="N78" s="57"/>
      <c r="O78" s="57"/>
      <c r="P78" s="57"/>
      <c r="Q78" s="57"/>
      <c r="R78" s="57"/>
      <c r="S78" s="57"/>
      <c r="T78" s="58"/>
    </row>
    <row r="79" spans="2:20" ht="11.25" customHeight="1">
      <c r="B79" s="60"/>
      <c r="C79" s="61"/>
      <c r="D79" s="55"/>
      <c r="E79" s="55"/>
      <c r="F79" s="55"/>
      <c r="G79" s="55"/>
      <c r="H79" s="55"/>
      <c r="I79" s="55"/>
      <c r="J79" s="55"/>
      <c r="K79" s="56"/>
      <c r="L79" s="55"/>
      <c r="M79" s="57"/>
      <c r="N79" s="57"/>
      <c r="O79" s="57"/>
      <c r="P79" s="57"/>
      <c r="Q79" s="57"/>
      <c r="R79" s="57"/>
      <c r="S79" s="57"/>
      <c r="T79" s="58"/>
    </row>
    <row r="80" spans="2:20" ht="11.25" customHeight="1">
      <c r="B80" s="60"/>
      <c r="C80" s="61"/>
      <c r="D80" s="55"/>
      <c r="E80" s="55"/>
      <c r="F80" s="55"/>
      <c r="G80" s="55"/>
      <c r="H80" s="55"/>
      <c r="I80" s="55"/>
      <c r="J80" s="55"/>
      <c r="K80" s="56"/>
      <c r="L80" s="55"/>
      <c r="M80" s="57"/>
      <c r="N80" s="57"/>
      <c r="O80" s="57"/>
      <c r="P80" s="57"/>
      <c r="Q80" s="57"/>
      <c r="R80" s="57"/>
      <c r="S80" s="57"/>
      <c r="T80" s="58"/>
    </row>
    <row r="81" spans="2:20" ht="11.25" customHeight="1">
      <c r="B81" s="61"/>
      <c r="C81" s="61"/>
      <c r="D81" s="55"/>
      <c r="E81" s="55"/>
      <c r="F81" s="55"/>
      <c r="G81" s="55"/>
      <c r="H81" s="55"/>
      <c r="I81" s="55"/>
      <c r="J81" s="55"/>
      <c r="K81" s="55"/>
      <c r="L81" s="55"/>
      <c r="M81" s="57"/>
      <c r="N81" s="57"/>
      <c r="O81" s="57"/>
      <c r="P81" s="57"/>
      <c r="Q81" s="57"/>
      <c r="R81" s="57"/>
      <c r="S81" s="57"/>
      <c r="T81" s="57"/>
    </row>
    <row r="82" spans="2:20" ht="11.25" customHeight="1">
      <c r="B82" s="61"/>
      <c r="C82" s="61"/>
      <c r="D82" s="55"/>
      <c r="E82" s="55"/>
      <c r="F82" s="55"/>
      <c r="G82" s="55"/>
      <c r="H82" s="55"/>
      <c r="I82" s="55"/>
      <c r="J82" s="55"/>
      <c r="K82" s="55"/>
      <c r="L82" s="55"/>
      <c r="M82" s="57"/>
      <c r="N82" s="57"/>
      <c r="O82" s="57"/>
      <c r="P82" s="57"/>
      <c r="Q82" s="57"/>
      <c r="R82" s="57"/>
      <c r="S82" s="57"/>
      <c r="T82" s="57"/>
    </row>
    <row r="83" spans="2:20" ht="11.25" customHeight="1">
      <c r="B83" s="61"/>
      <c r="C83" s="61"/>
      <c r="D83" s="55"/>
      <c r="E83" s="55"/>
      <c r="F83" s="55"/>
      <c r="G83" s="55"/>
      <c r="H83" s="55"/>
      <c r="I83" s="55"/>
      <c r="J83" s="55"/>
      <c r="K83" s="55"/>
      <c r="L83" s="55"/>
      <c r="M83" s="57"/>
      <c r="N83" s="57"/>
      <c r="O83" s="57"/>
      <c r="P83" s="57"/>
      <c r="Q83" s="57"/>
      <c r="R83" s="57"/>
      <c r="S83" s="57"/>
      <c r="T83" s="57"/>
    </row>
    <row r="84" spans="2:20" ht="11.25" customHeight="1">
      <c r="B84" s="61"/>
      <c r="C84" s="61"/>
      <c r="D84" s="55"/>
      <c r="E84" s="55"/>
      <c r="F84" s="55"/>
      <c r="G84" s="55"/>
      <c r="H84" s="55"/>
      <c r="I84" s="55"/>
      <c r="J84" s="55"/>
      <c r="K84" s="55"/>
      <c r="L84" s="55"/>
      <c r="M84" s="57"/>
      <c r="N84" s="57"/>
      <c r="O84" s="57"/>
      <c r="P84" s="57"/>
      <c r="Q84" s="57"/>
      <c r="R84" s="57"/>
      <c r="S84" s="57"/>
      <c r="T84" s="57"/>
    </row>
    <row r="85" spans="2:20" ht="12.75">
      <c r="B85" s="107" t="s">
        <v>123</v>
      </c>
      <c r="C85" s="107"/>
      <c r="D85" s="107"/>
      <c r="E85" s="107"/>
      <c r="F85" s="107"/>
      <c r="G85" s="107"/>
      <c r="H85" s="107"/>
      <c r="I85" s="62"/>
      <c r="J85" s="62"/>
      <c r="K85" s="62"/>
      <c r="L85" s="62"/>
      <c r="T85" s="63"/>
    </row>
    <row r="86" ht="12.75">
      <c r="T86" s="63"/>
    </row>
    <row r="87" ht="12.75">
      <c r="T87" s="63"/>
    </row>
    <row r="88" spans="4:20" ht="12.75">
      <c r="D88" s="64"/>
      <c r="E88" s="64"/>
      <c r="F88" s="64"/>
      <c r="G88" s="64"/>
      <c r="H88" s="64"/>
      <c r="I88" s="65"/>
      <c r="J88" s="65"/>
      <c r="K88" s="65"/>
      <c r="L88" s="65"/>
      <c r="M88" s="64"/>
      <c r="N88" s="64"/>
      <c r="O88" s="64"/>
      <c r="P88" s="64"/>
      <c r="Q88" s="64"/>
      <c r="R88" s="64"/>
      <c r="S88" s="64"/>
      <c r="T88" s="65"/>
    </row>
    <row r="89" ht="12.75">
      <c r="T89" s="63"/>
    </row>
    <row r="90" ht="12.75">
      <c r="T90" s="63"/>
    </row>
    <row r="91" ht="12.75">
      <c r="T91" s="63"/>
    </row>
    <row r="92" ht="12.75">
      <c r="T92" s="63"/>
    </row>
    <row r="93" ht="12.75">
      <c r="T93" s="63"/>
    </row>
    <row r="94" ht="12.75">
      <c r="T94" s="63"/>
    </row>
    <row r="99" spans="1:20" ht="12.75">
      <c r="A99" s="29">
        <v>1</v>
      </c>
      <c r="B99" s="29">
        <f>+A99+1</f>
        <v>2</v>
      </c>
      <c r="C99" s="29">
        <f aca="true" t="shared" si="0" ref="C99:T99">+B99+1</f>
        <v>3</v>
      </c>
      <c r="D99" s="29">
        <f t="shared" si="0"/>
        <v>4</v>
      </c>
      <c r="E99" s="29">
        <f t="shared" si="0"/>
        <v>5</v>
      </c>
      <c r="F99" s="29">
        <f t="shared" si="0"/>
        <v>6</v>
      </c>
      <c r="G99" s="29">
        <f t="shared" si="0"/>
        <v>7</v>
      </c>
      <c r="H99" s="29">
        <f t="shared" si="0"/>
        <v>8</v>
      </c>
      <c r="I99" s="29">
        <f t="shared" si="0"/>
        <v>9</v>
      </c>
      <c r="J99" s="29">
        <f t="shared" si="0"/>
        <v>10</v>
      </c>
      <c r="K99" s="29">
        <f t="shared" si="0"/>
        <v>11</v>
      </c>
      <c r="L99" s="29">
        <f t="shared" si="0"/>
        <v>12</v>
      </c>
      <c r="M99" s="29">
        <f t="shared" si="0"/>
        <v>13</v>
      </c>
      <c r="N99" s="29">
        <f t="shared" si="0"/>
        <v>14</v>
      </c>
      <c r="O99" s="29">
        <f t="shared" si="0"/>
        <v>15</v>
      </c>
      <c r="P99" s="29">
        <f t="shared" si="0"/>
        <v>16</v>
      </c>
      <c r="Q99" s="29">
        <f t="shared" si="0"/>
        <v>17</v>
      </c>
      <c r="R99" s="29">
        <f t="shared" si="0"/>
        <v>18</v>
      </c>
      <c r="S99" s="29">
        <f t="shared" si="0"/>
        <v>19</v>
      </c>
      <c r="T99" s="29">
        <f t="shared" si="0"/>
        <v>20</v>
      </c>
    </row>
  </sheetData>
  <mergeCells count="1">
    <mergeCell ref="B85:H85"/>
  </mergeCells>
  <hyperlinks>
    <hyperlink ref="A1" r:id="rId1" display="http://www.sourceoecd.org/9789264025103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Economic and Financial Data for SA</dc:title>
  <dc:subject/>
  <dc:creator>Roberto Longo</dc:creator>
  <cp:keywords/>
  <dc:description/>
  <cp:lastModifiedBy>cukier_j</cp:lastModifiedBy>
  <cp:lastPrinted>2007-02-15T07:28:40Z</cp:lastPrinted>
  <dcterms:created xsi:type="dcterms:W3CDTF">2001-09-27T15:44:58Z</dcterms:created>
  <dcterms:modified xsi:type="dcterms:W3CDTF">2007-05-23T13:32:54Z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