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25440" windowHeight="9015" activeTab="0"/>
  </bookViews>
  <sheets>
    <sheet name="Tab B4.2" sheetId="1" r:id="rId1"/>
  </sheets>
  <definedNames/>
  <calcPr fullCalcOnLoad="1"/>
</workbook>
</file>

<file path=xl/sharedStrings.xml><?xml version="1.0" encoding="utf-8"?>
<sst xmlns="http://schemas.openxmlformats.org/spreadsheetml/2006/main" count="59" uniqueCount="51">
  <si>
    <t>Table B4.2</t>
  </si>
  <si>
    <t>Frequency of e-mail use at work and in everyday life</t>
  </si>
  <si>
    <t>Regular use at work and in everyday life</t>
  </si>
  <si>
    <t>Regular use at work and irregular use in everyday life</t>
  </si>
  <si>
    <t>Irregular use at work and regular use in everyday life</t>
  </si>
  <si>
    <t>Irregular use at work and in everyday life</t>
  </si>
  <si>
    <t>Missing</t>
  </si>
  <si>
    <t>%</t>
  </si>
  <si>
    <t>S.E.</t>
  </si>
  <si>
    <t>OECD</t>
  </si>
  <si>
    <t>National entities</t>
  </si>
  <si>
    <t>Australia</t>
  </si>
  <si>
    <t>Austria</t>
  </si>
  <si>
    <t>Canada</t>
  </si>
  <si>
    <t>Czech Republic</t>
  </si>
  <si>
    <t>Denmark</t>
  </si>
  <si>
    <t>Estonia</t>
  </si>
  <si>
    <t>Finland</t>
  </si>
  <si>
    <t>France</t>
  </si>
  <si>
    <t>Germany</t>
  </si>
  <si>
    <t>Ireland</t>
  </si>
  <si>
    <t>Italy</t>
  </si>
  <si>
    <t>Japan</t>
  </si>
  <si>
    <t>Korea</t>
  </si>
  <si>
    <t>Netherlands</t>
  </si>
  <si>
    <t>Norway</t>
  </si>
  <si>
    <t>Poland</t>
  </si>
  <si>
    <t>Slovak Republic</t>
  </si>
  <si>
    <t>Spain</t>
  </si>
  <si>
    <t>Sweden</t>
  </si>
  <si>
    <t>United States</t>
  </si>
  <si>
    <t>Sub-national entities</t>
  </si>
  <si>
    <t>Flanders (Belgium)</t>
  </si>
  <si>
    <t>England (UK)</t>
  </si>
  <si>
    <t>Northern Ireland (UK)</t>
  </si>
  <si>
    <t>England/N. Ireland (UK)</t>
  </si>
  <si>
    <r>
      <t>Average</t>
    </r>
    <r>
      <rPr>
        <b/>
        <vertAlign val="superscript"/>
        <sz val="8"/>
        <color indexed="62"/>
        <rFont val="Arial"/>
        <family val="2"/>
      </rPr>
      <t>1</t>
    </r>
  </si>
  <si>
    <r>
      <t>Average-22</t>
    </r>
    <r>
      <rPr>
        <b/>
        <vertAlign val="superscript"/>
        <sz val="8"/>
        <color indexed="62"/>
        <rFont val="Arial"/>
        <family val="2"/>
      </rPr>
      <t>2</t>
    </r>
  </si>
  <si>
    <t>Partners</t>
  </si>
  <si>
    <r>
      <t>Cyprus</t>
    </r>
    <r>
      <rPr>
        <vertAlign val="superscript"/>
        <sz val="8"/>
        <color indexed="8"/>
        <rFont val="Arial"/>
        <family val="2"/>
      </rPr>
      <t>3</t>
    </r>
  </si>
  <si>
    <r>
      <t>Russian Federation</t>
    </r>
    <r>
      <rPr>
        <vertAlign val="superscript"/>
        <sz val="8"/>
        <color indexed="8"/>
        <rFont val="Arial"/>
        <family val="2"/>
      </rPr>
      <t>4</t>
    </r>
  </si>
  <si>
    <t xml:space="preserve">1. Average of 19 participating OECD countries and entities </t>
  </si>
  <si>
    <t xml:space="preserve">2. Average of 22 OECD countries and entities: average of 19 countries with France, Italy and Spain </t>
  </si>
  <si>
    <t xml:space="preserve">3.Note by Turkey: 
The information in this document with reference to “Cyprus” relates to the southern part of the Island. There is no single authority representing both Turkish and Greek Cypriot people on the Island. Turkey recognises the Turkish Republic of Northern Cyprus (TRNC). Until a lasting and equitable solution is found within the context of the United Nations, Turkey shall preserve its position concerning the “Cyprus issue”. 
 Note by all the European Union Member States of the OECD and the European Union: 
The Republic of Cyprus is recognised by all members of the United Nations with the exception of Turkey. The information in this document relates to the area under the effective control of the Government of the Republic of Cyprus.
</t>
  </si>
  <si>
    <t>4. Readers should note that the sample for the Russian Federation does not include the population of the Moscow municipal area. The data published, therefore, do not represent the entire resident population aged 16-65 in Russia but rather the population of Russia excluding the population residing in the Moscow municipal area. More detailed information regarding the data from the Russian Federation as well as that of other countries can be found in the Technical Report of the Survey of Adult Skills (OECD, 2013).</t>
  </si>
  <si>
    <t>Source: Survey of Adult Skills (PIAAC) (2012)</t>
  </si>
  <si>
    <t>Adults, Computers and Problem Solving - © OECD 2015</t>
  </si>
  <si>
    <t>Annex B</t>
  </si>
  <si>
    <t>Table B4.2 Frequency of e-mail use at work and in everyday life</t>
  </si>
  <si>
    <t>Version 1 - Last updated: 23-Jun-2015</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</si>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</sst>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s>
  <fonts count="50">
    <font>
      <sz val="10"/>
      <color theme="1"/>
      <name val="Arial"/>
      <family val="2"/>
    </font>
    <font>
      <sz val="10"/>
      <color indexed="8"/>
      <name val="Arial"/>
      <family val="2"/>
    </font>
    <font>
      <b/>
      <sz val="8"/>
      <color indexed="8"/>
      <name val="Arial"/>
      <family val="2"/>
    </font>
    <font>
      <b/>
      <vertAlign val="superscript"/>
      <sz val="8"/>
      <color indexed="62"/>
      <name val="Arial"/>
      <family val="2"/>
    </font>
    <font>
      <vertAlign val="superscript"/>
      <sz val="8"/>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8"/>
      <color indexed="8"/>
      <name val="Arial"/>
      <family val="2"/>
    </font>
    <font>
      <sz val="11"/>
      <color indexed="8"/>
      <name val="Times New Roman"/>
      <family val="1"/>
    </font>
    <font>
      <sz val="6"/>
      <color indexed="8"/>
      <name val="Arial"/>
      <family val="2"/>
    </font>
    <font>
      <b/>
      <sz val="10"/>
      <color indexed="62"/>
      <name val="Arial"/>
      <family val="2"/>
    </font>
    <font>
      <b/>
      <sz val="8"/>
      <color indexed="62"/>
      <name val="Arial"/>
      <family val="2"/>
    </font>
    <font>
      <u val="single"/>
      <sz val="10"/>
      <color indexed="12"/>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8"/>
      <color theme="1"/>
      <name val="Arial"/>
      <family val="2"/>
    </font>
    <font>
      <sz val="8"/>
      <color theme="1"/>
      <name val="Arial"/>
      <family val="2"/>
    </font>
    <font>
      <sz val="11"/>
      <color theme="1"/>
      <name val="Times New Roman"/>
      <family val="1"/>
    </font>
    <font>
      <sz val="6"/>
      <color theme="1"/>
      <name val="Arial"/>
      <family val="2"/>
    </font>
    <font>
      <b/>
      <sz val="10"/>
      <color theme="4"/>
      <name val="Arial"/>
      <family val="2"/>
    </font>
    <font>
      <b/>
      <sz val="8"/>
      <color theme="4"/>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right/>
      <top/>
      <bottom style="thin"/>
    </border>
    <border>
      <left style="thin"/>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right style="thin"/>
      <top/>
      <bottom/>
    </border>
    <border>
      <left style="thin"/>
      <right/>
      <top/>
      <bottom style="thin"/>
    </border>
    <border>
      <left/>
      <right style="thin"/>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42">
    <xf numFmtId="0" fontId="0" fillId="0" borderId="0" xfId="0" applyAlignment="1">
      <alignment/>
    </xf>
    <xf numFmtId="0" fontId="44" fillId="0" borderId="0" xfId="0" applyFont="1" applyFill="1" applyAlignment="1">
      <alignment/>
    </xf>
    <xf numFmtId="0" fontId="45" fillId="0" borderId="0" xfId="0" applyFont="1" applyFill="1" applyAlignment="1">
      <alignment/>
    </xf>
    <xf numFmtId="0" fontId="2" fillId="0" borderId="0" xfId="0" applyFont="1" applyFill="1" applyAlignment="1">
      <alignment horizontal="left" vertical="top" wrapText="1"/>
    </xf>
    <xf numFmtId="0" fontId="0" fillId="0" borderId="0" xfId="0" applyFill="1" applyAlignment="1">
      <alignment/>
    </xf>
    <xf numFmtId="0" fontId="46" fillId="0" borderId="0" xfId="0" applyFont="1" applyFill="1" applyAlignment="1">
      <alignment/>
    </xf>
    <xf numFmtId="0" fontId="0" fillId="0" borderId="0" xfId="0" applyFill="1" applyBorder="1" applyAlignment="1">
      <alignment/>
    </xf>
    <xf numFmtId="0" fontId="0" fillId="0" borderId="0" xfId="0" applyBorder="1" applyAlignment="1">
      <alignment/>
    </xf>
    <xf numFmtId="0" fontId="0" fillId="0" borderId="10" xfId="0" applyBorder="1" applyAlignment="1">
      <alignment/>
    </xf>
    <xf numFmtId="0" fontId="0" fillId="0" borderId="11" xfId="0" applyFill="1" applyBorder="1" applyAlignment="1">
      <alignment/>
    </xf>
    <xf numFmtId="0" fontId="47" fillId="0" borderId="12" xfId="0" applyFont="1" applyFill="1" applyBorder="1" applyAlignment="1">
      <alignment horizontal="center"/>
    </xf>
    <xf numFmtId="0" fontId="47" fillId="0" borderId="13" xfId="0" applyFont="1" applyBorder="1" applyAlignment="1">
      <alignment horizontal="center" wrapText="1"/>
    </xf>
    <xf numFmtId="0" fontId="48" fillId="0" borderId="14" xfId="0" applyFont="1" applyFill="1" applyBorder="1" applyAlignment="1">
      <alignment/>
    </xf>
    <xf numFmtId="0" fontId="47" fillId="0" borderId="0" xfId="0" applyFont="1" applyFill="1" applyBorder="1" applyAlignment="1">
      <alignment horizontal="center"/>
    </xf>
    <xf numFmtId="0" fontId="47" fillId="0" borderId="15" xfId="0" applyFont="1" applyFill="1" applyBorder="1" applyAlignment="1">
      <alignment horizontal="center"/>
    </xf>
    <xf numFmtId="0" fontId="47" fillId="0" borderId="16" xfId="0" applyFont="1" applyFill="1" applyBorder="1" applyAlignment="1">
      <alignment horizontal="center"/>
    </xf>
    <xf numFmtId="0" fontId="49" fillId="0" borderId="10" xfId="0" applyFont="1" applyBorder="1" applyAlignment="1">
      <alignment/>
    </xf>
    <xf numFmtId="0" fontId="0" fillId="0" borderId="17" xfId="0" applyBorder="1" applyAlignment="1">
      <alignment/>
    </xf>
    <xf numFmtId="0" fontId="45" fillId="0" borderId="10" xfId="0" applyFont="1" applyBorder="1" applyAlignment="1">
      <alignment/>
    </xf>
    <xf numFmtId="164" fontId="45" fillId="0" borderId="0" xfId="0" applyNumberFormat="1" applyFont="1" applyAlignment="1">
      <alignment horizontal="center"/>
    </xf>
    <xf numFmtId="165" fontId="45" fillId="0" borderId="0" xfId="0" applyNumberFormat="1" applyFont="1" applyBorder="1" applyAlignment="1">
      <alignment horizontal="center"/>
    </xf>
    <xf numFmtId="164" fontId="45" fillId="0" borderId="0" xfId="0" applyNumberFormat="1" applyFont="1" applyBorder="1" applyAlignment="1">
      <alignment horizontal="center"/>
    </xf>
    <xf numFmtId="165" fontId="45" fillId="0" borderId="17" xfId="0" applyNumberFormat="1" applyFont="1" applyBorder="1" applyAlignment="1">
      <alignment horizontal="center"/>
    </xf>
    <xf numFmtId="164" fontId="0" fillId="0" borderId="0" xfId="0" applyNumberFormat="1" applyAlignment="1">
      <alignment/>
    </xf>
    <xf numFmtId="0" fontId="49" fillId="0" borderId="0" xfId="0" applyFont="1" applyBorder="1" applyAlignment="1">
      <alignment/>
    </xf>
    <xf numFmtId="0" fontId="49" fillId="0" borderId="18" xfId="0" applyFont="1" applyBorder="1" applyAlignment="1">
      <alignment/>
    </xf>
    <xf numFmtId="164" fontId="45" fillId="0" borderId="11" xfId="0" applyNumberFormat="1" applyFont="1" applyBorder="1" applyAlignment="1">
      <alignment horizontal="center"/>
    </xf>
    <xf numFmtId="165" fontId="45" fillId="0" borderId="11" xfId="0" applyNumberFormat="1" applyFont="1" applyBorder="1" applyAlignment="1">
      <alignment horizontal="center"/>
    </xf>
    <xf numFmtId="165" fontId="45" fillId="0" borderId="19" xfId="0" applyNumberFormat="1" applyFont="1" applyBorder="1" applyAlignment="1">
      <alignment horizontal="center"/>
    </xf>
    <xf numFmtId="0" fontId="49" fillId="0" borderId="14" xfId="0" applyFont="1" applyBorder="1" applyAlignment="1">
      <alignment/>
    </xf>
    <xf numFmtId="0" fontId="0" fillId="0" borderId="15" xfId="0" applyBorder="1" applyAlignment="1">
      <alignment/>
    </xf>
    <xf numFmtId="0" fontId="42" fillId="0" borderId="10" xfId="0" applyFont="1" applyBorder="1" applyAlignment="1">
      <alignment/>
    </xf>
    <xf numFmtId="0" fontId="45" fillId="0" borderId="18" xfId="0" applyFont="1" applyBorder="1" applyAlignment="1">
      <alignment/>
    </xf>
    <xf numFmtId="0" fontId="45" fillId="0" borderId="15" xfId="0" applyFont="1" applyBorder="1" applyAlignment="1">
      <alignment vertical="top" wrapText="1"/>
    </xf>
    <xf numFmtId="0" fontId="45" fillId="0" borderId="0" xfId="0" applyFont="1" applyAlignment="1">
      <alignment/>
    </xf>
    <xf numFmtId="0" fontId="45" fillId="0" borderId="0" xfId="0" applyFont="1" applyAlignment="1">
      <alignment vertical="top" wrapText="1"/>
    </xf>
    <xf numFmtId="0" fontId="0" fillId="0" borderId="0" xfId="0" applyFont="1" applyAlignment="1">
      <alignment/>
    </xf>
    <xf numFmtId="0" fontId="36" fillId="0" borderId="0" xfId="52" applyAlignment="1">
      <alignment/>
    </xf>
    <xf numFmtId="0" fontId="45" fillId="0" borderId="0" xfId="0" applyFont="1" applyBorder="1" applyAlignment="1">
      <alignment horizontal="left" vertical="top" wrapText="1"/>
    </xf>
    <xf numFmtId="0" fontId="2" fillId="0" borderId="0" xfId="0" applyFont="1" applyFill="1" applyAlignment="1">
      <alignment horizontal="left" vertical="top" wrapText="1"/>
    </xf>
    <xf numFmtId="0" fontId="44" fillId="0" borderId="12" xfId="0" applyFont="1" applyFill="1" applyBorder="1" applyAlignment="1">
      <alignment horizontal="center" vertical="center" wrapText="1"/>
    </xf>
    <xf numFmtId="0" fontId="44" fillId="0" borderId="13" xfId="0" applyFont="1" applyFill="1" applyBorder="1" applyAlignment="1">
      <alignment horizontal="center"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9789264236837-en" TargetMode="External" /></Relationships>
</file>

<file path=xl/worksheets/sheet1.xml><?xml version="1.0" encoding="utf-8"?>
<worksheet xmlns="http://schemas.openxmlformats.org/spreadsheetml/2006/main" xmlns:r="http://schemas.openxmlformats.org/officeDocument/2006/relationships">
  <dimension ref="A1:M55"/>
  <sheetViews>
    <sheetView tabSelected="1" zoomScalePageLayoutView="0" workbookViewId="0" topLeftCell="A1">
      <selection activeCell="A1" sqref="A1"/>
    </sheetView>
  </sheetViews>
  <sheetFormatPr defaultColWidth="9.140625" defaultRowHeight="12.75"/>
  <cols>
    <col min="1" max="1" width="16.421875" style="0" customWidth="1"/>
    <col min="2" max="11" width="6.421875" style="0" customWidth="1"/>
    <col min="12" max="14" width="10.57421875" style="0" bestFit="1" customWidth="1"/>
  </cols>
  <sheetData>
    <row r="1" s="36" customFormat="1" ht="12.75">
      <c r="A1" s="37" t="s">
        <v>46</v>
      </c>
    </row>
    <row r="2" spans="1:2" s="36" customFormat="1" ht="12.75">
      <c r="A2" s="36" t="s">
        <v>47</v>
      </c>
      <c r="B2" s="36" t="s">
        <v>48</v>
      </c>
    </row>
    <row r="3" s="36" customFormat="1" ht="12.75">
      <c r="A3" s="36" t="s">
        <v>49</v>
      </c>
    </row>
    <row r="4" s="36" customFormat="1" ht="12.75">
      <c r="A4" s="36" t="s">
        <v>50</v>
      </c>
    </row>
    <row r="5" s="36" customFormat="1" ht="12.75"/>
    <row r="6" spans="1:3" ht="12.75">
      <c r="A6" s="1" t="s">
        <v>0</v>
      </c>
      <c r="B6" s="2"/>
      <c r="C6" s="1"/>
    </row>
    <row r="7" spans="1:9" ht="12.75" customHeight="1">
      <c r="A7" s="39" t="s">
        <v>1</v>
      </c>
      <c r="B7" s="39"/>
      <c r="C7" s="39"/>
      <c r="D7" s="39"/>
      <c r="E7" s="39"/>
      <c r="F7" s="39"/>
      <c r="G7" s="39"/>
      <c r="H7" s="3"/>
      <c r="I7" s="3"/>
    </row>
    <row r="8" spans="1:9" ht="12.75">
      <c r="A8" s="39"/>
      <c r="B8" s="39"/>
      <c r="C8" s="39"/>
      <c r="D8" s="39"/>
      <c r="E8" s="39"/>
      <c r="F8" s="39"/>
      <c r="G8" s="39"/>
      <c r="H8" s="3"/>
      <c r="I8" s="3"/>
    </row>
    <row r="9" spans="1:9" ht="12.75">
      <c r="A9" s="39"/>
      <c r="B9" s="39"/>
      <c r="C9" s="39"/>
      <c r="D9" s="39"/>
      <c r="E9" s="39"/>
      <c r="F9" s="39"/>
      <c r="G9" s="39"/>
      <c r="H9" s="3"/>
      <c r="I9" s="3"/>
    </row>
    <row r="10" spans="1:5" ht="12.75" customHeight="1">
      <c r="A10" s="4"/>
      <c r="B10" s="4"/>
      <c r="C10" s="5"/>
      <c r="D10" s="4"/>
      <c r="E10" s="4"/>
    </row>
    <row r="11" ht="12.75" customHeight="1"/>
    <row r="12" spans="1:12" ht="16.5" customHeight="1">
      <c r="A12" s="6"/>
      <c r="L12" s="7"/>
    </row>
    <row r="13" spans="1:12" ht="50.25" customHeight="1">
      <c r="A13" s="4"/>
      <c r="B13" s="40" t="s">
        <v>2</v>
      </c>
      <c r="C13" s="41"/>
      <c r="D13" s="40" t="s">
        <v>3</v>
      </c>
      <c r="E13" s="41"/>
      <c r="F13" s="40" t="s">
        <v>4</v>
      </c>
      <c r="G13" s="41"/>
      <c r="H13" s="40" t="s">
        <v>5</v>
      </c>
      <c r="I13" s="41"/>
      <c r="J13" s="40" t="s">
        <v>6</v>
      </c>
      <c r="K13" s="41"/>
      <c r="L13" s="8"/>
    </row>
    <row r="14" spans="1:11" ht="12.75" customHeight="1">
      <c r="A14" s="9"/>
      <c r="B14" s="10" t="s">
        <v>7</v>
      </c>
      <c r="C14" s="11" t="s">
        <v>8</v>
      </c>
      <c r="D14" s="10" t="s">
        <v>7</v>
      </c>
      <c r="E14" s="11" t="s">
        <v>8</v>
      </c>
      <c r="F14" s="10" t="s">
        <v>7</v>
      </c>
      <c r="G14" s="11" t="s">
        <v>8</v>
      </c>
      <c r="H14" s="10" t="s">
        <v>7</v>
      </c>
      <c r="I14" s="11" t="s">
        <v>8</v>
      </c>
      <c r="J14" s="10" t="s">
        <v>7</v>
      </c>
      <c r="K14" s="11" t="s">
        <v>8</v>
      </c>
    </row>
    <row r="15" spans="1:11" ht="12.75" customHeight="1">
      <c r="A15" s="12" t="s">
        <v>9</v>
      </c>
      <c r="B15" s="13"/>
      <c r="C15" s="14"/>
      <c r="D15" s="14"/>
      <c r="E15" s="14"/>
      <c r="F15" s="13"/>
      <c r="G15" s="14"/>
      <c r="H15" s="13"/>
      <c r="I15" s="14"/>
      <c r="J15" s="14"/>
      <c r="K15" s="15"/>
    </row>
    <row r="16" spans="1:11" ht="12.75" customHeight="1">
      <c r="A16" s="16" t="s">
        <v>10</v>
      </c>
      <c r="C16" s="7"/>
      <c r="D16" s="7"/>
      <c r="E16" s="7"/>
      <c r="F16" s="7"/>
      <c r="G16" s="7"/>
      <c r="H16" s="7"/>
      <c r="I16" s="7"/>
      <c r="J16" s="7"/>
      <c r="K16" s="17"/>
    </row>
    <row r="17" spans="1:13" ht="12.75" customHeight="1">
      <c r="A17" s="18" t="s">
        <v>11</v>
      </c>
      <c r="B17" s="19">
        <v>55.632695003586505</v>
      </c>
      <c r="C17" s="20">
        <v>0.7916837049696953</v>
      </c>
      <c r="D17" s="19">
        <v>5.96145803885119</v>
      </c>
      <c r="E17" s="20">
        <v>0.32511071224048815</v>
      </c>
      <c r="F17" s="19">
        <v>23.552104871228906</v>
      </c>
      <c r="G17" s="20">
        <v>0.7730656645189862</v>
      </c>
      <c r="H17" s="19">
        <v>12.553664295157516</v>
      </c>
      <c r="I17" s="20">
        <v>0.5403609396935732</v>
      </c>
      <c r="J17" s="21">
        <v>2.300077791175877</v>
      </c>
      <c r="K17" s="22">
        <v>0.24929905266572133</v>
      </c>
      <c r="L17" s="7"/>
      <c r="M17" s="23"/>
    </row>
    <row r="18" spans="1:13" ht="12.75" customHeight="1">
      <c r="A18" s="18" t="s">
        <v>12</v>
      </c>
      <c r="B18" s="19">
        <v>50.04836571871891</v>
      </c>
      <c r="C18" s="20">
        <v>0.8378866939949187</v>
      </c>
      <c r="D18" s="19">
        <v>5.844599046094024</v>
      </c>
      <c r="E18" s="20">
        <v>0.36854739357393357</v>
      </c>
      <c r="F18" s="19">
        <v>21.743929610535613</v>
      </c>
      <c r="G18" s="20">
        <v>0.6338543435498968</v>
      </c>
      <c r="H18" s="19">
        <v>19.989953362864384</v>
      </c>
      <c r="I18" s="20">
        <v>0.6364221310869697</v>
      </c>
      <c r="J18" s="21">
        <v>2.37315226178707</v>
      </c>
      <c r="K18" s="22">
        <v>0.19539338571851797</v>
      </c>
      <c r="M18" s="23"/>
    </row>
    <row r="19" spans="1:13" ht="12.75" customHeight="1">
      <c r="A19" s="18" t="s">
        <v>13</v>
      </c>
      <c r="B19" s="19">
        <v>55.21682482819072</v>
      </c>
      <c r="C19" s="20">
        <v>0.5901079969459403</v>
      </c>
      <c r="D19" s="19">
        <v>4.588299545102985</v>
      </c>
      <c r="E19" s="20">
        <v>0.23797789102502445</v>
      </c>
      <c r="F19" s="19">
        <v>26.44647114549944</v>
      </c>
      <c r="G19" s="20">
        <v>0.4909017886706677</v>
      </c>
      <c r="H19" s="19">
        <v>12.528366159178919</v>
      </c>
      <c r="I19" s="20">
        <v>0.35148919891481917</v>
      </c>
      <c r="J19" s="21">
        <v>1.2200383220279216</v>
      </c>
      <c r="K19" s="22">
        <v>0.1079511484389809</v>
      </c>
      <c r="M19" s="23"/>
    </row>
    <row r="20" spans="1:13" ht="12.75" customHeight="1">
      <c r="A20" s="18" t="s">
        <v>14</v>
      </c>
      <c r="B20" s="19">
        <v>48.77689077959022</v>
      </c>
      <c r="C20" s="20">
        <v>1.2302800093700021</v>
      </c>
      <c r="D20" s="19">
        <v>4.831395642211973</v>
      </c>
      <c r="E20" s="20">
        <v>0.5537218586873841</v>
      </c>
      <c r="F20" s="19">
        <v>28.261283586345133</v>
      </c>
      <c r="G20" s="20">
        <v>1.217620377545066</v>
      </c>
      <c r="H20" s="19">
        <v>17.190272330137077</v>
      </c>
      <c r="I20" s="20">
        <v>0.9982117814308976</v>
      </c>
      <c r="J20" s="21">
        <v>0.9401576617156238</v>
      </c>
      <c r="K20" s="22">
        <v>0.2593597555297981</v>
      </c>
      <c r="M20" s="23"/>
    </row>
    <row r="21" spans="1:13" ht="12.75" customHeight="1">
      <c r="A21" s="18" t="s">
        <v>15</v>
      </c>
      <c r="B21" s="19">
        <v>62.92619437866147</v>
      </c>
      <c r="C21" s="20">
        <v>0.6230736909585279</v>
      </c>
      <c r="D21" s="19">
        <v>3.5584324780908205</v>
      </c>
      <c r="E21" s="20">
        <v>0.26522262318912443</v>
      </c>
      <c r="F21" s="19">
        <v>25.617239153650175</v>
      </c>
      <c r="G21" s="20">
        <v>0.6124573353070621</v>
      </c>
      <c r="H21" s="19">
        <v>7.294496353492258</v>
      </c>
      <c r="I21" s="20">
        <v>0.3636264186808651</v>
      </c>
      <c r="J21" s="21">
        <v>0.6036376361052839</v>
      </c>
      <c r="K21" s="22">
        <v>0.09551214755596847</v>
      </c>
      <c r="M21" s="23"/>
    </row>
    <row r="22" spans="1:13" ht="12.75" customHeight="1">
      <c r="A22" s="18" t="s">
        <v>16</v>
      </c>
      <c r="B22" s="19">
        <v>49.10129590336986</v>
      </c>
      <c r="C22" s="20">
        <v>0.6856819298863848</v>
      </c>
      <c r="D22" s="19">
        <v>3.5599214011184883</v>
      </c>
      <c r="E22" s="20">
        <v>0.22278194545556906</v>
      </c>
      <c r="F22" s="19">
        <v>30.632390682449312</v>
      </c>
      <c r="G22" s="20">
        <v>0.6040799908703897</v>
      </c>
      <c r="H22" s="19">
        <v>15.910990078439777</v>
      </c>
      <c r="I22" s="20">
        <v>0.4479511561708539</v>
      </c>
      <c r="J22" s="21">
        <v>0.7954019346225787</v>
      </c>
      <c r="K22" s="22">
        <v>0.12166054368176112</v>
      </c>
      <c r="M22" s="23"/>
    </row>
    <row r="23" spans="1:13" ht="12.75" customHeight="1">
      <c r="A23" s="18" t="s">
        <v>17</v>
      </c>
      <c r="B23" s="19">
        <v>62.97223415725479</v>
      </c>
      <c r="C23" s="20">
        <v>0.5890796450386567</v>
      </c>
      <c r="D23" s="19">
        <v>5.03367888945795</v>
      </c>
      <c r="E23" s="20">
        <v>0.34456207725564153</v>
      </c>
      <c r="F23" s="19">
        <v>22.96268574929349</v>
      </c>
      <c r="G23" s="20">
        <v>0.5617549971283119</v>
      </c>
      <c r="H23" s="19">
        <v>8.887823937905965</v>
      </c>
      <c r="I23" s="20">
        <v>0.4228458221606687</v>
      </c>
      <c r="J23" s="21">
        <v>0.1435772660878029</v>
      </c>
      <c r="K23" s="22">
        <v>0.06712672243325533</v>
      </c>
      <c r="M23" s="23"/>
    </row>
    <row r="24" spans="1:13" ht="12.75" customHeight="1">
      <c r="A24" s="18" t="s">
        <v>18</v>
      </c>
      <c r="B24" s="19">
        <v>46.82346719245062</v>
      </c>
      <c r="C24" s="20">
        <v>0.6223388158549017</v>
      </c>
      <c r="D24" s="19">
        <v>5.364344494791643</v>
      </c>
      <c r="E24" s="20">
        <v>0.28234232313728286</v>
      </c>
      <c r="F24" s="19">
        <v>27.206776048849115</v>
      </c>
      <c r="G24" s="20">
        <v>0.5270628023953466</v>
      </c>
      <c r="H24" s="19">
        <v>19.39488614948842</v>
      </c>
      <c r="I24" s="20">
        <v>0.525637365468885</v>
      </c>
      <c r="J24" s="21">
        <v>1.2105261144202102</v>
      </c>
      <c r="K24" s="22">
        <v>0.12992383204170121</v>
      </c>
      <c r="M24" s="23"/>
    </row>
    <row r="25" spans="1:13" ht="12.75" customHeight="1">
      <c r="A25" s="18" t="s">
        <v>19</v>
      </c>
      <c r="B25" s="19">
        <v>49.20127773634096</v>
      </c>
      <c r="C25" s="20">
        <v>0.7537534572770863</v>
      </c>
      <c r="D25" s="19">
        <v>4.756220199102143</v>
      </c>
      <c r="E25" s="20">
        <v>0.3718473634799389</v>
      </c>
      <c r="F25" s="19">
        <v>25.73751907586176</v>
      </c>
      <c r="G25" s="20">
        <v>0.7859003341318855</v>
      </c>
      <c r="H25" s="19">
        <v>18.412191939994894</v>
      </c>
      <c r="I25" s="20">
        <v>0.6734631957391596</v>
      </c>
      <c r="J25" s="21">
        <v>1.892791048700245</v>
      </c>
      <c r="K25" s="22">
        <v>0.20103745006117332</v>
      </c>
      <c r="M25" s="23"/>
    </row>
    <row r="26" spans="1:13" ht="12.75" customHeight="1">
      <c r="A26" s="18" t="s">
        <v>20</v>
      </c>
      <c r="B26" s="19">
        <v>44.28201868242504</v>
      </c>
      <c r="C26" s="20">
        <v>1.0243010539776236</v>
      </c>
      <c r="D26" s="19">
        <v>7.148616991411445</v>
      </c>
      <c r="E26" s="20">
        <v>0.38349626775578244</v>
      </c>
      <c r="F26" s="19">
        <v>26.80566217721546</v>
      </c>
      <c r="G26" s="20">
        <v>0.9663666541360947</v>
      </c>
      <c r="H26" s="19">
        <v>21.117761487713633</v>
      </c>
      <c r="I26" s="20">
        <v>0.6789692641364877</v>
      </c>
      <c r="J26" s="21">
        <v>0.6459406612344224</v>
      </c>
      <c r="K26" s="22">
        <v>0.16187588440373107</v>
      </c>
      <c r="M26" s="23"/>
    </row>
    <row r="27" spans="1:13" ht="12.75" customHeight="1">
      <c r="A27" s="18" t="s">
        <v>21</v>
      </c>
      <c r="B27" s="19">
        <v>33.98385659082747</v>
      </c>
      <c r="C27" s="20">
        <v>0.844413558021973</v>
      </c>
      <c r="D27" s="19">
        <v>6.2123294144427454</v>
      </c>
      <c r="E27" s="20">
        <v>0.45781965194948393</v>
      </c>
      <c r="F27" s="19">
        <v>25.146945189224247</v>
      </c>
      <c r="G27" s="20">
        <v>1.0137287779183526</v>
      </c>
      <c r="H27" s="19">
        <v>33.55731819073423</v>
      </c>
      <c r="I27" s="20">
        <v>1.1450271795366687</v>
      </c>
      <c r="J27" s="21">
        <v>1.0995506147713063</v>
      </c>
      <c r="K27" s="22">
        <v>0.26688263033667375</v>
      </c>
      <c r="M27" s="23"/>
    </row>
    <row r="28" spans="1:13" ht="12.75" customHeight="1">
      <c r="A28" s="18" t="s">
        <v>22</v>
      </c>
      <c r="B28" s="19">
        <v>35.39142827097564</v>
      </c>
      <c r="C28" s="20">
        <v>0.7978268302230033</v>
      </c>
      <c r="D28" s="19">
        <v>11.037036611301282</v>
      </c>
      <c r="E28" s="20">
        <v>0.5890660444479321</v>
      </c>
      <c r="F28" s="19">
        <v>23.15678291702825</v>
      </c>
      <c r="G28" s="20">
        <v>0.7095415857660679</v>
      </c>
      <c r="H28" s="19">
        <v>28.56019207541892</v>
      </c>
      <c r="I28" s="20">
        <v>0.702236467222064</v>
      </c>
      <c r="J28" s="21">
        <v>1.8545601252759003</v>
      </c>
      <c r="K28" s="22">
        <v>0.15550684061826311</v>
      </c>
      <c r="M28" s="23"/>
    </row>
    <row r="29" spans="1:13" ht="12.75" customHeight="1">
      <c r="A29" s="18" t="s">
        <v>23</v>
      </c>
      <c r="B29" s="19">
        <v>40.197689769009834</v>
      </c>
      <c r="C29" s="20">
        <v>0.7254603020014307</v>
      </c>
      <c r="D29" s="19">
        <v>6.441339352523295</v>
      </c>
      <c r="E29" s="20">
        <v>0.33527194742243416</v>
      </c>
      <c r="F29" s="19">
        <v>18.573993005828456</v>
      </c>
      <c r="G29" s="20">
        <v>0.6158550287699768</v>
      </c>
      <c r="H29" s="19">
        <v>34.30369014087184</v>
      </c>
      <c r="I29" s="20">
        <v>0.6783719942506897</v>
      </c>
      <c r="J29" s="21">
        <v>0.4832877317665678</v>
      </c>
      <c r="K29" s="22">
        <v>0.11694318090751434</v>
      </c>
      <c r="M29" s="23"/>
    </row>
    <row r="30" spans="1:13" ht="12.75" customHeight="1">
      <c r="A30" s="18" t="s">
        <v>24</v>
      </c>
      <c r="B30" s="19">
        <v>66.3292922144764</v>
      </c>
      <c r="C30" s="20">
        <v>0.6120690656318567</v>
      </c>
      <c r="D30" s="19">
        <v>2.075690409039591</v>
      </c>
      <c r="E30" s="20">
        <v>0.2323075820121269</v>
      </c>
      <c r="F30" s="19">
        <v>23.158347021419427</v>
      </c>
      <c r="G30" s="20">
        <v>0.5674970331485786</v>
      </c>
      <c r="H30" s="19">
        <v>5.563023011353805</v>
      </c>
      <c r="I30" s="20">
        <v>0.33664706072188993</v>
      </c>
      <c r="J30" s="21">
        <v>2.8736473437107795</v>
      </c>
      <c r="K30" s="22">
        <v>0.20724081755429066</v>
      </c>
      <c r="M30" s="23"/>
    </row>
    <row r="31" spans="1:13" ht="12.75" customHeight="1">
      <c r="A31" s="18" t="s">
        <v>25</v>
      </c>
      <c r="B31" s="19">
        <v>65.55620757461944</v>
      </c>
      <c r="C31" s="20">
        <v>0.5809396791939753</v>
      </c>
      <c r="D31" s="19">
        <v>4.0916933393839905</v>
      </c>
      <c r="E31" s="20">
        <v>0.29100163939519647</v>
      </c>
      <c r="F31" s="19">
        <v>21.381893079146185</v>
      </c>
      <c r="G31" s="20">
        <v>0.5012411173074749</v>
      </c>
      <c r="H31" s="19">
        <v>6.29568470123575</v>
      </c>
      <c r="I31" s="20">
        <v>0.33463742274349645</v>
      </c>
      <c r="J31" s="21">
        <v>2.674521305614642</v>
      </c>
      <c r="K31" s="22">
        <v>0.17650554679239025</v>
      </c>
      <c r="M31" s="23"/>
    </row>
    <row r="32" spans="1:13" ht="12.75" customHeight="1">
      <c r="A32" s="18" t="s">
        <v>26</v>
      </c>
      <c r="B32" s="19">
        <v>39.125843601745075</v>
      </c>
      <c r="C32" s="20">
        <v>0.7597790921328322</v>
      </c>
      <c r="D32" s="19">
        <v>3.574970871907115</v>
      </c>
      <c r="E32" s="20">
        <v>0.3739214156722753</v>
      </c>
      <c r="F32" s="19">
        <v>24.968708886349873</v>
      </c>
      <c r="G32" s="20">
        <v>0.7215205254515343</v>
      </c>
      <c r="H32" s="19">
        <v>31.92693079424221</v>
      </c>
      <c r="I32" s="20">
        <v>0.6962148509259817</v>
      </c>
      <c r="J32" s="21">
        <v>0.4035458457557217</v>
      </c>
      <c r="K32" s="22">
        <v>0.11742624115002964</v>
      </c>
      <c r="M32" s="23"/>
    </row>
    <row r="33" spans="1:13" ht="12.75" customHeight="1">
      <c r="A33" s="18" t="s">
        <v>27</v>
      </c>
      <c r="B33" s="19">
        <v>40.714402232549155</v>
      </c>
      <c r="C33" s="20">
        <v>1.0263476474934998</v>
      </c>
      <c r="D33" s="19">
        <v>4.848410741007827</v>
      </c>
      <c r="E33" s="20">
        <v>0.3851915331157669</v>
      </c>
      <c r="F33" s="19">
        <v>26.32126077429794</v>
      </c>
      <c r="G33" s="20">
        <v>0.7860513009438479</v>
      </c>
      <c r="H33" s="19">
        <v>27.602060435492543</v>
      </c>
      <c r="I33" s="20">
        <v>0.8198990598441014</v>
      </c>
      <c r="J33" s="21">
        <v>0.5138658166525436</v>
      </c>
      <c r="K33" s="22">
        <v>0.11485869755078608</v>
      </c>
      <c r="M33" s="23"/>
    </row>
    <row r="34" spans="1:13" ht="12.75" customHeight="1">
      <c r="A34" s="18" t="s">
        <v>28</v>
      </c>
      <c r="B34" s="19">
        <v>37.516277605983305</v>
      </c>
      <c r="C34" s="20">
        <v>0.7138076087421632</v>
      </c>
      <c r="D34" s="19">
        <v>5.736475607753298</v>
      </c>
      <c r="E34" s="20">
        <v>0.3776782257854313</v>
      </c>
      <c r="F34" s="19">
        <v>26.881187599751744</v>
      </c>
      <c r="G34" s="20">
        <v>0.7448884092718078</v>
      </c>
      <c r="H34" s="19">
        <v>28.36007699797599</v>
      </c>
      <c r="I34" s="20">
        <v>0.794089540830807</v>
      </c>
      <c r="J34" s="21">
        <v>1.5059821885356495</v>
      </c>
      <c r="K34" s="22">
        <v>0.2307590428451123</v>
      </c>
      <c r="M34" s="23"/>
    </row>
    <row r="35" spans="1:13" ht="12.75" customHeight="1">
      <c r="A35" s="18" t="s">
        <v>29</v>
      </c>
      <c r="B35" s="19">
        <v>62.41545918854444</v>
      </c>
      <c r="C35" s="20">
        <v>0.7882152669873096</v>
      </c>
      <c r="D35" s="19">
        <v>5.85367914677127</v>
      </c>
      <c r="E35" s="20">
        <v>0.3751503641430962</v>
      </c>
      <c r="F35" s="19">
        <v>23.82748391065986</v>
      </c>
      <c r="G35" s="20">
        <v>0.6526533708299773</v>
      </c>
      <c r="H35" s="19">
        <v>7.624029886155453</v>
      </c>
      <c r="I35" s="20">
        <v>0.4310343845110021</v>
      </c>
      <c r="J35" s="21">
        <v>0.2793478678689633</v>
      </c>
      <c r="K35" s="22">
        <v>0.10278082979371349</v>
      </c>
      <c r="M35" s="23"/>
    </row>
    <row r="36" spans="1:13" ht="12.75" customHeight="1">
      <c r="A36" s="18" t="s">
        <v>30</v>
      </c>
      <c r="B36" s="19">
        <v>51.66993602685695</v>
      </c>
      <c r="C36" s="20">
        <v>1.1609538064551435</v>
      </c>
      <c r="D36" s="19">
        <v>5.676246790291339</v>
      </c>
      <c r="E36" s="20">
        <v>0.41296461487358427</v>
      </c>
      <c r="F36" s="19">
        <v>21.351933740298023</v>
      </c>
      <c r="G36" s="20">
        <v>0.7915868939114676</v>
      </c>
      <c r="H36" s="19">
        <v>16.07997916368803</v>
      </c>
      <c r="I36" s="20">
        <v>0.7608570338689932</v>
      </c>
      <c r="J36" s="21">
        <v>5.22190427886565</v>
      </c>
      <c r="K36" s="22">
        <v>0.7088410385701948</v>
      </c>
      <c r="M36" s="23"/>
    </row>
    <row r="37" spans="1:11" ht="12.75" customHeight="1">
      <c r="A37" s="18"/>
      <c r="B37" s="19"/>
      <c r="C37" s="20"/>
      <c r="D37" s="19"/>
      <c r="E37" s="20"/>
      <c r="F37" s="19"/>
      <c r="G37" s="20"/>
      <c r="H37" s="19"/>
      <c r="I37" s="20"/>
      <c r="J37" s="21"/>
      <c r="K37" s="22"/>
    </row>
    <row r="38" spans="1:11" ht="12.75" customHeight="1">
      <c r="A38" s="16" t="s">
        <v>31</v>
      </c>
      <c r="B38" s="19"/>
      <c r="C38" s="20"/>
      <c r="D38" s="19"/>
      <c r="E38" s="20"/>
      <c r="F38" s="19"/>
      <c r="G38" s="20"/>
      <c r="H38" s="19"/>
      <c r="I38" s="20"/>
      <c r="J38" s="21"/>
      <c r="K38" s="22"/>
    </row>
    <row r="39" spans="1:11" ht="12.75" customHeight="1">
      <c r="A39" s="18" t="s">
        <v>32</v>
      </c>
      <c r="B39" s="19">
        <v>56.254762729847805</v>
      </c>
      <c r="C39" s="20">
        <v>0.8510848869234598</v>
      </c>
      <c r="D39" s="19">
        <v>3.899885564470245</v>
      </c>
      <c r="E39" s="20">
        <v>0.3081805861681462</v>
      </c>
      <c r="F39" s="19">
        <v>21.470605088457607</v>
      </c>
      <c r="G39" s="20">
        <v>0.6620915885811544</v>
      </c>
      <c r="H39" s="19">
        <v>11.390871234554329</v>
      </c>
      <c r="I39" s="20">
        <v>0.5179261644012677</v>
      </c>
      <c r="J39" s="21">
        <v>6.983875382670017</v>
      </c>
      <c r="K39" s="22">
        <v>0.3237152291782925</v>
      </c>
    </row>
    <row r="40" spans="1:11" ht="12.75" customHeight="1">
      <c r="A40" s="18" t="s">
        <v>33</v>
      </c>
      <c r="B40" s="19">
        <v>55.971468254661204</v>
      </c>
      <c r="C40" s="20">
        <v>0.9030938956675416</v>
      </c>
      <c r="D40" s="19">
        <v>5.586009016336524</v>
      </c>
      <c r="E40" s="20">
        <v>0.4135132520795226</v>
      </c>
      <c r="F40" s="19">
        <v>24.147678469361107</v>
      </c>
      <c r="G40" s="20">
        <v>0.7732086546526638</v>
      </c>
      <c r="H40" s="19">
        <v>12.421757087214715</v>
      </c>
      <c r="I40" s="20">
        <v>0.5980872219895594</v>
      </c>
      <c r="J40" s="21">
        <v>1.8730871724264588</v>
      </c>
      <c r="K40" s="22">
        <v>0.22846395768402716</v>
      </c>
    </row>
    <row r="41" spans="1:11" ht="12.75" customHeight="1">
      <c r="A41" s="18" t="s">
        <v>34</v>
      </c>
      <c r="B41" s="19">
        <v>46.651425878244304</v>
      </c>
      <c r="C41" s="20">
        <v>1.1925280641852167</v>
      </c>
      <c r="D41" s="19">
        <v>8.66266874564571</v>
      </c>
      <c r="E41" s="20">
        <v>0.6986961983801098</v>
      </c>
      <c r="F41" s="19">
        <v>21.39020483540707</v>
      </c>
      <c r="G41" s="20">
        <v>1.053551691227928</v>
      </c>
      <c r="H41" s="19">
        <v>20.127339341931567</v>
      </c>
      <c r="I41" s="20">
        <v>0.8451719227422821</v>
      </c>
      <c r="J41" s="21">
        <v>3.1683611987713385</v>
      </c>
      <c r="K41" s="22">
        <v>0.3851726018062507</v>
      </c>
    </row>
    <row r="42" spans="1:11" ht="12.75" customHeight="1">
      <c r="A42" s="18" t="s">
        <v>35</v>
      </c>
      <c r="B42" s="19">
        <v>55.688284440800686</v>
      </c>
      <c r="C42" s="20">
        <v>0.8800413533089126</v>
      </c>
      <c r="D42" s="19">
        <v>5.679491449238495</v>
      </c>
      <c r="E42" s="20">
        <v>0.40038177559307614</v>
      </c>
      <c r="F42" s="19">
        <v>24.06389431165606</v>
      </c>
      <c r="G42" s="20">
        <v>0.7484994965344733</v>
      </c>
      <c r="H42" s="19">
        <v>12.655886513109655</v>
      </c>
      <c r="I42" s="20">
        <v>0.5798625141812573</v>
      </c>
      <c r="J42" s="21">
        <v>1.9124432851951083</v>
      </c>
      <c r="K42" s="22">
        <v>0.22155351505029575</v>
      </c>
    </row>
    <row r="43" spans="1:11" ht="12.75" customHeight="1">
      <c r="A43" s="8"/>
      <c r="C43" s="20"/>
      <c r="D43" s="7"/>
      <c r="E43" s="20"/>
      <c r="F43" s="7"/>
      <c r="G43" s="20"/>
      <c r="H43" s="7"/>
      <c r="I43" s="20"/>
      <c r="J43" s="7"/>
      <c r="K43" s="22"/>
    </row>
    <row r="44" spans="1:11" ht="12.75" customHeight="1">
      <c r="A44" s="24" t="s">
        <v>36</v>
      </c>
      <c r="B44" s="21">
        <f>AVERAGE(B17:B23,B25:B26,B28:B33,B35:B36,B39,B42)</f>
        <v>52.18426859145072</v>
      </c>
      <c r="C44" s="20">
        <f>SQRT(SUMSQ(C17:C23,C25:C26,C28:C33,C35:C36,C39,C42)/(COUNT(C17:C23,C25:C26,C28:C33,C35:C36,C39,C42)*COUNT(C17:C23,C25:C26,C28:C33,C35:C36,C39,C42)))</f>
        <v>0.18967003471272226</v>
      </c>
      <c r="D44" s="21">
        <f>AVERAGE(D17:D23,D25:D26,D28:D33,D35:D36,D39,D42)</f>
        <v>5.182161395125025</v>
      </c>
      <c r="E44" s="20">
        <f>SQRT(SUMSQ(E17:E23,E25:E26,E28:E33,E35:E36,E39,E42)/(COUNT(E17:E23,E25:E26,E28:E33,E35:E36,E39,E42)*COUNT(E17:E23,E25:E26,E28:E33,E35:E36,E39,E42)))</f>
        <v>0.08456514544461712</v>
      </c>
      <c r="F44" s="21">
        <f>AVERAGE(F17:F23,F25:F26,F28:F33,F35:F36,F39,F42)</f>
        <v>24.21232572564321</v>
      </c>
      <c r="G44" s="20">
        <f>SQRT(SUMSQ(G17:G23,G25:G26,G28:G33,G35:G36,G39,G42)/(COUNT(G17:G23,G25:G26,G28:G33,G35:G36,G39,G42)*COUNT(G17:G23,G25:G26,G28:G33,G35:G36,G39,G42)))</f>
        <v>0.1662337296035297</v>
      </c>
      <c r="H44" s="21">
        <f>AVERAGE(H17:H23,H25:H26,H28:H33,H35:H36,H39,H42)</f>
        <v>16.625677257947732</v>
      </c>
      <c r="I44" s="20">
        <f>SQRT(SUMSQ(I17:I23,I25:I26,I28:I33,I35:I36,I39,I42)/(COUNT(I17:I23,I25:I26,I28:I33,I35:I36,I39,I42)*COUNT(I17:I23,I25:I26,I28:I33,I35:I36,I39,I42)))</f>
        <v>0.1387318823156815</v>
      </c>
      <c r="J44" s="21">
        <f>AVERAGE(J17:J23,J25:J26,J28:J33,J35:J36,J39,J42)</f>
        <v>1.795567029833301</v>
      </c>
      <c r="K44" s="22">
        <f>SQRT(SUMSQ(K17:K23,K25:K26,K28:K33,K35:K36,K39,K42)/(COUNT(K17:K23,K25:K26,K28:K33,K35:K36,K39,K42)*COUNT(K17:K23,K25:K26,K28:K33,K35:K36,K39,K42)))</f>
        <v>0.05469985486348826</v>
      </c>
    </row>
    <row r="45" spans="1:11" ht="12.75" customHeight="1">
      <c r="A45" s="25" t="s">
        <v>37</v>
      </c>
      <c r="B45" s="26">
        <f>AVERAGE(B17:B36,B39,B42)</f>
        <v>50.44657748303751</v>
      </c>
      <c r="C45" s="27">
        <f>SQRT(SUMSQ(C17:C36,C39,C42)/(COUNT(C17:C36,C39,C42)*COUNT(C17:C36,C39,C42)))</f>
        <v>0.1736621579336202</v>
      </c>
      <c r="D45" s="26">
        <f>AVERAGE(D17:D36,D39,D42)</f>
        <v>5.2624643647437805</v>
      </c>
      <c r="E45" s="27">
        <f>SQRT(SUMSQ(E17:E36,E39,E42)/(COUNT(E17:E36,E39,E42)*COUNT(E17:E36,E39,E42)))</f>
        <v>0.07890735104736604</v>
      </c>
      <c r="F45" s="26">
        <f>AVERAGE(F17:F36,F39,F42)</f>
        <v>24.512231710229376</v>
      </c>
      <c r="G45" s="27">
        <f>SQRT(SUMSQ(G17:G36,G39,G42)/(COUNT(G17:G36,G39,G42)*COUNT(G17:G36,G39,G42)))</f>
        <v>0.15637981322779756</v>
      </c>
      <c r="H45" s="26">
        <f>AVERAGE(H17:H36,H39,H42)</f>
        <v>18.054552238145707</v>
      </c>
      <c r="I45" s="27">
        <f>SQRT(SUMSQ(I17:I36,I39,I42)/(COUNT(I17:I36,I39,I42)*COUNT(I17:I36,I39,I42)))</f>
        <v>0.13761516047042247</v>
      </c>
      <c r="J45" s="26">
        <f>AVERAGE(J17:J36,J39,J42)</f>
        <v>1.7241742038436314</v>
      </c>
      <c r="K45" s="28">
        <f>SQRT(SUMSQ(K17:K36,K39,K42)/(COUNT(K17:K36,K39,K42)*COUNT(K17:K36,K39,K42)))</f>
        <v>0.050236939309123575</v>
      </c>
    </row>
    <row r="46" spans="1:11" ht="12.75" customHeight="1">
      <c r="A46" s="29"/>
      <c r="B46" s="30"/>
      <c r="C46" s="20"/>
      <c r="D46" s="30"/>
      <c r="E46" s="20"/>
      <c r="F46" s="30"/>
      <c r="G46" s="20"/>
      <c r="H46" s="30"/>
      <c r="I46" s="20"/>
      <c r="J46" s="30"/>
      <c r="K46" s="22"/>
    </row>
    <row r="47" spans="1:11" ht="12.75" customHeight="1">
      <c r="A47" s="31" t="s">
        <v>38</v>
      </c>
      <c r="B47" s="7"/>
      <c r="C47" s="20"/>
      <c r="D47" s="7"/>
      <c r="E47" s="20"/>
      <c r="F47" s="7"/>
      <c r="G47" s="20"/>
      <c r="H47" s="7"/>
      <c r="I47" s="20"/>
      <c r="J47" s="7"/>
      <c r="K47" s="22"/>
    </row>
    <row r="48" spans="1:11" ht="12.75" customHeight="1">
      <c r="A48" s="18" t="s">
        <v>39</v>
      </c>
      <c r="B48" s="21">
        <v>23.78460335186473</v>
      </c>
      <c r="C48" s="20">
        <v>0.6497326660339838</v>
      </c>
      <c r="D48" s="21">
        <v>6.667950113344563</v>
      </c>
      <c r="E48" s="20">
        <v>0.45223220586989527</v>
      </c>
      <c r="F48" s="21">
        <v>14.231686600825515</v>
      </c>
      <c r="G48" s="20">
        <v>0.6312415246616039</v>
      </c>
      <c r="H48" s="21">
        <v>31.521411880733226</v>
      </c>
      <c r="I48" s="20">
        <v>0.7996679209162224</v>
      </c>
      <c r="J48" s="21">
        <v>23.79434805323197</v>
      </c>
      <c r="K48" s="22">
        <v>0.525193507875988</v>
      </c>
    </row>
    <row r="49" spans="1:11" ht="12.75" customHeight="1">
      <c r="A49" s="32" t="s">
        <v>40</v>
      </c>
      <c r="B49" s="21">
        <v>23.851548735985045</v>
      </c>
      <c r="C49" s="27">
        <v>1.8599727730092621</v>
      </c>
      <c r="D49" s="26">
        <v>5.433012032258886</v>
      </c>
      <c r="E49" s="27">
        <v>0.5012312204948833</v>
      </c>
      <c r="F49" s="26">
        <v>23.440059723498386</v>
      </c>
      <c r="G49" s="27">
        <v>1.2346310599348913</v>
      </c>
      <c r="H49" s="26">
        <v>46.9746417485919</v>
      </c>
      <c r="I49" s="27">
        <v>2.3141365479379705</v>
      </c>
      <c r="J49" s="26">
        <v>0.30073775966578875</v>
      </c>
      <c r="K49" s="28">
        <v>0.08817635118596612</v>
      </c>
    </row>
    <row r="50" spans="1:3" ht="15.75" customHeight="1">
      <c r="A50" s="33"/>
      <c r="B50" s="33"/>
      <c r="C50" s="33"/>
    </row>
    <row r="51" spans="1:9" ht="11.25" customHeight="1">
      <c r="A51" s="38" t="s">
        <v>41</v>
      </c>
      <c r="B51" s="38"/>
      <c r="C51" s="38"/>
      <c r="D51" s="38"/>
      <c r="E51" s="38"/>
      <c r="F51" s="38"/>
      <c r="G51" s="38"/>
      <c r="H51" s="38"/>
      <c r="I51" s="38"/>
    </row>
    <row r="52" spans="1:11" ht="12.75" customHeight="1">
      <c r="A52" s="38" t="s">
        <v>42</v>
      </c>
      <c r="B52" s="38"/>
      <c r="C52" s="38"/>
      <c r="D52" s="38"/>
      <c r="E52" s="38"/>
      <c r="F52" s="38"/>
      <c r="G52" s="38"/>
      <c r="H52" s="38"/>
      <c r="I52" s="38"/>
      <c r="J52" s="38"/>
      <c r="K52" s="38"/>
    </row>
    <row r="53" spans="1:9" ht="93" customHeight="1">
      <c r="A53" s="38" t="s">
        <v>43</v>
      </c>
      <c r="B53" s="38"/>
      <c r="C53" s="38"/>
      <c r="D53" s="38"/>
      <c r="E53" s="38"/>
      <c r="F53" s="38"/>
      <c r="G53" s="38"/>
      <c r="H53" s="38"/>
      <c r="I53" s="38"/>
    </row>
    <row r="54" spans="1:9" ht="57" customHeight="1">
      <c r="A54" s="38" t="s">
        <v>44</v>
      </c>
      <c r="B54" s="38"/>
      <c r="C54" s="38"/>
      <c r="D54" s="38"/>
      <c r="E54" s="38"/>
      <c r="F54" s="38"/>
      <c r="G54" s="38"/>
      <c r="H54" s="38"/>
      <c r="I54" s="38"/>
    </row>
    <row r="55" spans="1:6" ht="12.75" customHeight="1">
      <c r="A55" s="34" t="s">
        <v>45</v>
      </c>
      <c r="B55" s="35"/>
      <c r="C55" s="35"/>
      <c r="D55" s="35"/>
      <c r="E55" s="35"/>
      <c r="F55" s="35"/>
    </row>
    <row r="56" ht="12.75" customHeight="1"/>
    <row r="57" ht="12.75" customHeight="1"/>
    <row r="58" ht="12.75" customHeight="1"/>
    <row r="59" ht="12.75" customHeight="1"/>
    <row r="60" ht="12.75" customHeight="1"/>
    <row r="61" ht="12.75" customHeight="1"/>
  </sheetData>
  <sheetProtection/>
  <mergeCells count="10">
    <mergeCell ref="A51:I51"/>
    <mergeCell ref="A52:K52"/>
    <mergeCell ref="A53:I53"/>
    <mergeCell ref="A54:I54"/>
    <mergeCell ref="A7:G9"/>
    <mergeCell ref="B13:C13"/>
    <mergeCell ref="D13:E13"/>
    <mergeCell ref="F13:G13"/>
    <mergeCell ref="H13:I13"/>
    <mergeCell ref="J13:K13"/>
  </mergeCells>
  <hyperlinks>
    <hyperlink ref="A1" r:id="rId1" display="http://dx.doi.org/10.1787/9789264236837-en"/>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MUNOZ Laura</cp:lastModifiedBy>
  <dcterms:created xsi:type="dcterms:W3CDTF">2015-06-23T08:06:15Z</dcterms:created>
  <dcterms:modified xsi:type="dcterms:W3CDTF">2015-06-23T08:51:05Z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