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505" activeTab="0"/>
  </bookViews>
  <sheets>
    <sheet name="Methodo Tab 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<sst xmlns="http://schemas.openxmlformats.org/spreadsheetml/2006/main" count="42" uniqueCount="41">
  <si>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Korea</t>
  </si>
  <si>
    <t>United Kingdom</t>
  </si>
  <si>
    <t>France</t>
  </si>
  <si>
    <t>Germany</t>
  </si>
  <si>
    <t>Japan</t>
  </si>
  <si>
    <t>New Zealand</t>
  </si>
  <si>
    <t>United States</t>
  </si>
  <si>
    <t>Individual earnings (% average)</t>
  </si>
  <si>
    <t>East Asia/Pacific</t>
  </si>
  <si>
    <t>China</t>
  </si>
  <si>
    <t>Hong Kong, China</t>
  </si>
  <si>
    <t>Indonesia</t>
  </si>
  <si>
    <t>Malaysia</t>
  </si>
  <si>
    <t>Philippines</t>
  </si>
  <si>
    <t>Singapore</t>
  </si>
  <si>
    <t>Thailand</t>
  </si>
  <si>
    <t>Vietnam</t>
  </si>
  <si>
    <t>South Asia</t>
  </si>
  <si>
    <t>India</t>
  </si>
  <si>
    <t>Pakistan</t>
  </si>
  <si>
    <t>Sri Lanka</t>
  </si>
  <si>
    <t>OECD Asia-Pacific</t>
  </si>
  <si>
    <t>Australia</t>
  </si>
  <si>
    <t>Other OECD</t>
  </si>
  <si>
    <t>Italy</t>
  </si>
  <si>
    <t>USD, market price</t>
  </si>
  <si>
    <t>USD, PPP</t>
  </si>
  <si>
    <t>Market price</t>
  </si>
  <si>
    <t>PPPs</t>
  </si>
  <si>
    <t>Exchange rates with USD</t>
  </si>
  <si>
    <t>Average earnings</t>
  </si>
  <si>
    <t>PPP = purchasing power parity.</t>
  </si>
  <si>
    <t>n.a.: Not available.</t>
  </si>
  <si>
    <t>Canada</t>
  </si>
  <si>
    <t>PPP at 2009 and market price at 2008.</t>
  </si>
  <si>
    <t>National currency</t>
  </si>
  <si>
    <t>Source: OECD pension models.</t>
  </si>
  <si>
    <t>Table 3. Average annual earnings</t>
  </si>
  <si>
    <t>Pensions at a Glance Asia/Pacific 2011 - © OECD 2011</t>
  </si>
  <si>
    <t>Methodology and Structure of the Report</t>
  </si>
  <si>
    <t>Version 1 - Last updated: 30-Nov-2011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</si>
</sst>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\ ###\ ##0"/>
    <numFmt numFmtId="173" formatCode="0.0"/>
    <numFmt numFmtId="174" formatCode="#,##0.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top" wrapText="1"/>
    </xf>
    <xf numFmtId="0" fontId="1" fillId="33" borderId="0" xfId="0" applyFont="1" applyFill="1" applyAlignment="1">
      <alignment vertical="top" wrapText="1"/>
    </xf>
    <xf numFmtId="3" fontId="1" fillId="33" borderId="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4" fontId="1" fillId="33" borderId="0" xfId="0" applyNumberFormat="1" applyFont="1" applyFill="1" applyAlignment="1">
      <alignment horizontal="right" vertical="top" wrapText="1"/>
    </xf>
    <xf numFmtId="3" fontId="1" fillId="33" borderId="0" xfId="0" applyNumberFormat="1" applyFont="1" applyFill="1" applyAlignment="1">
      <alignment horizontal="right" vertical="top" wrapText="1"/>
    </xf>
    <xf numFmtId="0" fontId="1" fillId="33" borderId="0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4" fontId="1" fillId="33" borderId="0" xfId="0" applyNumberFormat="1" applyFont="1" applyFill="1" applyBorder="1" applyAlignment="1">
      <alignment horizontal="right" vertical="top" wrapText="1"/>
    </xf>
    <xf numFmtId="175" fontId="1" fillId="33" borderId="0" xfId="0" applyNumberFormat="1" applyFont="1" applyFill="1" applyAlignment="1">
      <alignment horizontal="right" vertical="top" wrapText="1"/>
    </xf>
    <xf numFmtId="0" fontId="1" fillId="33" borderId="12" xfId="0" applyFont="1" applyFill="1" applyBorder="1" applyAlignment="1">
      <alignment vertical="top" wrapText="1"/>
    </xf>
    <xf numFmtId="3" fontId="1" fillId="33" borderId="12" xfId="0" applyNumberFormat="1" applyFont="1" applyFill="1" applyBorder="1" applyAlignment="1">
      <alignment horizontal="right" vertical="top" wrapText="1"/>
    </xf>
    <xf numFmtId="3" fontId="1" fillId="33" borderId="13" xfId="0" applyNumberFormat="1" applyFont="1" applyFill="1" applyBorder="1" applyAlignment="1">
      <alignment horizontal="right"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175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/>
    </xf>
    <xf numFmtId="11" fontId="0" fillId="33" borderId="0" xfId="0" applyNumberFormat="1" applyFill="1" applyAlignment="1">
      <alignment/>
    </xf>
    <xf numFmtId="4" fontId="1" fillId="33" borderId="0" xfId="0" applyNumberFormat="1" applyFont="1" applyFill="1" applyAlignment="1">
      <alignment horizontal="right" vertical="top" wrapText="1"/>
    </xf>
    <xf numFmtId="0" fontId="6" fillId="33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horizontal="right" vertical="top" wrapText="1"/>
    </xf>
    <xf numFmtId="0" fontId="0" fillId="33" borderId="13" xfId="0" applyFont="1" applyFill="1" applyBorder="1" applyAlignment="1">
      <alignment horizontal="right" vertical="top" wrapText="1"/>
    </xf>
    <xf numFmtId="0" fontId="0" fillId="33" borderId="15" xfId="0" applyFont="1" applyFill="1" applyBorder="1" applyAlignment="1">
      <alignment horizontal="right" vertical="top" wrapText="1"/>
    </xf>
    <xf numFmtId="0" fontId="0" fillId="33" borderId="12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top" wrapText="1"/>
    </xf>
    <xf numFmtId="0" fontId="1" fillId="34" borderId="0" xfId="0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right" vertical="top" wrapText="1"/>
    </xf>
    <xf numFmtId="0" fontId="1" fillId="34" borderId="0" xfId="0" applyFont="1" applyFill="1" applyAlignment="1">
      <alignment horizontal="right" vertical="top" wrapText="1"/>
    </xf>
    <xf numFmtId="0" fontId="1" fillId="34" borderId="0" xfId="0" applyFont="1" applyFill="1" applyAlignment="1">
      <alignment vertical="top" wrapText="1"/>
    </xf>
    <xf numFmtId="3" fontId="1" fillId="34" borderId="0" xfId="0" applyNumberFormat="1" applyFont="1" applyFill="1" applyBorder="1" applyAlignment="1">
      <alignment horizontal="right" vertical="top" wrapText="1"/>
    </xf>
    <xf numFmtId="3" fontId="1" fillId="34" borderId="10" xfId="0" applyNumberFormat="1" applyFont="1" applyFill="1" applyBorder="1" applyAlignment="1">
      <alignment horizontal="right" vertical="top" wrapText="1"/>
    </xf>
    <xf numFmtId="4" fontId="1" fillId="34" borderId="0" xfId="0" applyNumberFormat="1" applyFont="1" applyFill="1" applyAlignment="1">
      <alignment horizontal="right" vertical="top" wrapText="1"/>
    </xf>
    <xf numFmtId="4" fontId="1" fillId="34" borderId="0" xfId="0" applyNumberFormat="1" applyFont="1" applyFill="1" applyAlignment="1">
      <alignment horizontal="right" vertical="top" wrapText="1"/>
    </xf>
    <xf numFmtId="3" fontId="1" fillId="34" borderId="0" xfId="0" applyNumberFormat="1" applyFont="1" applyFill="1" applyAlignment="1">
      <alignment horizontal="right" vertical="top" wrapText="1"/>
    </xf>
    <xf numFmtId="175" fontId="1" fillId="34" borderId="0" xfId="0" applyNumberFormat="1" applyFont="1" applyFill="1" applyAlignment="1">
      <alignment horizontal="right" vertical="top"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justify"/>
    </xf>
    <xf numFmtId="0" fontId="6" fillId="33" borderId="14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wrapText="1"/>
    </xf>
    <xf numFmtId="0" fontId="2" fillId="33" borderId="0" xfId="53" applyFill="1" applyAlignment="1" applyProtection="1">
      <alignment/>
      <protection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A1" sqref="A1"/>
    </sheetView>
  </sheetViews>
  <sheetFormatPr defaultColWidth="26.28125" defaultRowHeight="12.75"/>
  <cols>
    <col min="1" max="1" width="30.8515625" style="1" customWidth="1"/>
    <col min="2" max="6" width="14.140625" style="1" customWidth="1"/>
    <col min="7" max="25" width="10.7109375" style="1" customWidth="1"/>
    <col min="26" max="16384" width="26.28125" style="1" customWidth="1"/>
  </cols>
  <sheetData>
    <row r="1" ht="12.75">
      <c r="A1" s="44" t="s">
        <v>38</v>
      </c>
    </row>
    <row r="2" spans="1:2" ht="12.75">
      <c r="A2" s="45" t="s">
        <v>39</v>
      </c>
      <c r="B2" s="1" t="s">
        <v>37</v>
      </c>
    </row>
    <row r="3" ht="12.75">
      <c r="A3" s="45" t="s">
        <v>40</v>
      </c>
    </row>
    <row r="4" spans="1:6" ht="12.75">
      <c r="A4" s="43" t="s">
        <v>37</v>
      </c>
      <c r="B4" s="43"/>
      <c r="C4" s="43"/>
      <c r="D4" s="43"/>
      <c r="E4" s="43"/>
      <c r="F4" s="43"/>
    </row>
    <row r="5" ht="13.5" thickBot="1"/>
    <row r="6" spans="1:6" ht="15" thickBot="1">
      <c r="A6" s="20"/>
      <c r="B6" s="41" t="s">
        <v>30</v>
      </c>
      <c r="C6" s="41"/>
      <c r="D6" s="42"/>
      <c r="E6" s="41" t="s">
        <v>29</v>
      </c>
      <c r="F6" s="41"/>
    </row>
    <row r="7" spans="1:6" ht="26.25" thickBot="1">
      <c r="A7" s="21" t="s">
        <v>7</v>
      </c>
      <c r="B7" s="22" t="s">
        <v>35</v>
      </c>
      <c r="C7" s="25" t="s">
        <v>25</v>
      </c>
      <c r="D7" s="23" t="s">
        <v>26</v>
      </c>
      <c r="E7" s="22" t="s">
        <v>27</v>
      </c>
      <c r="F7" s="24" t="s">
        <v>28</v>
      </c>
    </row>
    <row r="8" spans="1:6" ht="12.75">
      <c r="A8" s="26" t="s">
        <v>8</v>
      </c>
      <c r="B8" s="27"/>
      <c r="C8" s="27"/>
      <c r="D8" s="28"/>
      <c r="E8" s="29"/>
      <c r="F8" s="29"/>
    </row>
    <row r="9" spans="1:6" ht="12.75">
      <c r="A9" s="3" t="s">
        <v>9</v>
      </c>
      <c r="B9" s="4">
        <v>28900</v>
      </c>
      <c r="C9" s="4">
        <f>ROUND(B9/E9,-2)</f>
        <v>4200</v>
      </c>
      <c r="D9" s="5">
        <f aca="true" t="shared" si="0" ref="D9:D16">ROUND(B9/F9,-2)</f>
        <v>7600</v>
      </c>
      <c r="E9" s="6">
        <v>6.949</v>
      </c>
      <c r="F9" s="6">
        <v>3.798</v>
      </c>
    </row>
    <row r="10" spans="1:6" ht="12.75">
      <c r="A10" s="30" t="s">
        <v>10</v>
      </c>
      <c r="B10" s="31">
        <v>243500</v>
      </c>
      <c r="C10" s="31">
        <f aca="true" t="shared" si="1" ref="C10:C21">ROUND(B10/E10,-2)</f>
        <v>31400</v>
      </c>
      <c r="D10" s="32">
        <f t="shared" si="0"/>
        <v>45000</v>
      </c>
      <c r="E10" s="33">
        <v>7.7499002609</v>
      </c>
      <c r="F10" s="34">
        <v>5.41</v>
      </c>
    </row>
    <row r="11" spans="1:6" ht="12.75">
      <c r="A11" s="3" t="s">
        <v>11</v>
      </c>
      <c r="B11" s="4">
        <v>13125000</v>
      </c>
      <c r="C11" s="4">
        <f t="shared" si="1"/>
        <v>1400</v>
      </c>
      <c r="D11" s="5">
        <f t="shared" si="0"/>
        <v>2400</v>
      </c>
      <c r="E11" s="6">
        <v>9698.963</v>
      </c>
      <c r="F11" s="6">
        <v>5454.52</v>
      </c>
    </row>
    <row r="12" spans="1:6" ht="12.75">
      <c r="A12" s="30" t="s">
        <v>12</v>
      </c>
      <c r="B12" s="31">
        <v>25400</v>
      </c>
      <c r="C12" s="31">
        <f t="shared" si="1"/>
        <v>7200</v>
      </c>
      <c r="D12" s="32">
        <f t="shared" si="0"/>
        <v>14400</v>
      </c>
      <c r="E12" s="33">
        <v>3.5186093777</v>
      </c>
      <c r="F12" s="34">
        <v>1.76</v>
      </c>
    </row>
    <row r="13" spans="1:6" ht="12.75">
      <c r="A13" s="3" t="s">
        <v>13</v>
      </c>
      <c r="B13" s="4">
        <v>85900</v>
      </c>
      <c r="C13" s="4">
        <f t="shared" si="1"/>
        <v>1800</v>
      </c>
      <c r="D13" s="5">
        <f t="shared" si="0"/>
        <v>3600</v>
      </c>
      <c r="E13" s="6">
        <v>47.9633960108</v>
      </c>
      <c r="F13" s="19">
        <v>23.62</v>
      </c>
    </row>
    <row r="14" spans="1:6" ht="12.75">
      <c r="A14" s="30" t="s">
        <v>14</v>
      </c>
      <c r="B14" s="31">
        <v>53700</v>
      </c>
      <c r="C14" s="31">
        <f t="shared" si="1"/>
        <v>37200</v>
      </c>
      <c r="D14" s="32">
        <f t="shared" si="0"/>
        <v>50200</v>
      </c>
      <c r="E14" s="33">
        <v>1.4428527605</v>
      </c>
      <c r="F14" s="34">
        <v>1.07</v>
      </c>
    </row>
    <row r="15" spans="1:8" ht="12.75">
      <c r="A15" s="3" t="s">
        <v>15</v>
      </c>
      <c r="B15" s="4">
        <v>128200</v>
      </c>
      <c r="C15" s="4">
        <f t="shared" si="1"/>
        <v>3800</v>
      </c>
      <c r="D15" s="5">
        <f t="shared" si="0"/>
        <v>7600</v>
      </c>
      <c r="E15" s="6">
        <v>34.0867747651</v>
      </c>
      <c r="F15" s="19">
        <v>16.76</v>
      </c>
      <c r="H15" s="18"/>
    </row>
    <row r="16" spans="1:6" ht="12.75">
      <c r="A16" s="30" t="s">
        <v>16</v>
      </c>
      <c r="B16" s="31">
        <v>17980000</v>
      </c>
      <c r="C16" s="31">
        <f t="shared" si="1"/>
        <v>1000</v>
      </c>
      <c r="D16" s="32">
        <f t="shared" si="0"/>
        <v>2800</v>
      </c>
      <c r="E16" s="33">
        <v>17802</v>
      </c>
      <c r="F16" s="34">
        <v>6413.04</v>
      </c>
    </row>
    <row r="17" spans="1:6" ht="12.75">
      <c r="A17" s="2"/>
      <c r="B17" s="4"/>
      <c r="C17" s="4"/>
      <c r="D17" s="5"/>
      <c r="E17" s="6"/>
      <c r="F17" s="6"/>
    </row>
    <row r="18" spans="1:6" ht="12.75">
      <c r="A18" s="26" t="s">
        <v>17</v>
      </c>
      <c r="B18" s="31"/>
      <c r="C18" s="31"/>
      <c r="D18" s="32"/>
      <c r="E18" s="33"/>
      <c r="F18" s="33"/>
    </row>
    <row r="19" spans="1:6" ht="12.75">
      <c r="A19" s="3" t="s">
        <v>18</v>
      </c>
      <c r="B19" s="4">
        <v>154400</v>
      </c>
      <c r="C19" s="4">
        <f t="shared" si="1"/>
        <v>3500</v>
      </c>
      <c r="D19" s="5">
        <f>ROUND(B19/F19,-2)</f>
        <v>9600</v>
      </c>
      <c r="E19" s="6">
        <v>43.505</v>
      </c>
      <c r="F19" s="6">
        <v>16.013</v>
      </c>
    </row>
    <row r="20" spans="1:6" ht="12.75">
      <c r="A20" s="30" t="s">
        <v>19</v>
      </c>
      <c r="B20" s="31">
        <v>82700</v>
      </c>
      <c r="C20" s="31">
        <f t="shared" si="1"/>
        <v>1000</v>
      </c>
      <c r="D20" s="32">
        <f>ROUND(B20/F20,-2)</f>
        <v>2800</v>
      </c>
      <c r="E20" s="33">
        <v>81.0999984741</v>
      </c>
      <c r="F20" s="34">
        <v>30.05</v>
      </c>
    </row>
    <row r="21" spans="1:8" ht="12.75">
      <c r="A21" s="3" t="s">
        <v>20</v>
      </c>
      <c r="B21" s="4">
        <v>228600</v>
      </c>
      <c r="C21" s="4">
        <f t="shared" si="1"/>
        <v>2000</v>
      </c>
      <c r="D21" s="5">
        <f>ROUND(B21/F21,-2)</f>
        <v>4500</v>
      </c>
      <c r="E21" s="6">
        <v>114.8919999995</v>
      </c>
      <c r="F21" s="19">
        <v>50.9</v>
      </c>
      <c r="H21" s="18"/>
    </row>
    <row r="22" spans="1:6" ht="12.75">
      <c r="A22" s="26"/>
      <c r="B22" s="31"/>
      <c r="C22" s="31"/>
      <c r="D22" s="32"/>
      <c r="E22" s="35"/>
      <c r="F22" s="35"/>
    </row>
    <row r="23" spans="1:6" ht="12.75">
      <c r="A23" s="2" t="s">
        <v>21</v>
      </c>
      <c r="B23" s="4"/>
      <c r="C23" s="4"/>
      <c r="D23" s="5"/>
      <c r="E23" s="7"/>
      <c r="F23" s="7"/>
    </row>
    <row r="24" spans="1:6" ht="12.75">
      <c r="A24" s="30" t="s">
        <v>22</v>
      </c>
      <c r="B24" s="31">
        <v>60400</v>
      </c>
      <c r="C24" s="31">
        <f>ROUND(B24/E24,-2)</f>
        <v>50400</v>
      </c>
      <c r="D24" s="32">
        <f aca="true" t="shared" si="2" ref="D24:D29">ROUND(B24/F24,-2)</f>
        <v>40900</v>
      </c>
      <c r="E24" s="33">
        <v>1.198</v>
      </c>
      <c r="F24" s="33">
        <v>1.4782</v>
      </c>
    </row>
    <row r="25" spans="1:6" ht="12.75">
      <c r="A25" s="3" t="s">
        <v>33</v>
      </c>
      <c r="B25" s="4">
        <v>43000</v>
      </c>
      <c r="C25" s="4">
        <f aca="true" t="shared" si="3" ref="C25:C34">ROUND(B25/E25,-2)</f>
        <v>40300</v>
      </c>
      <c r="D25" s="5">
        <f t="shared" si="2"/>
        <v>34900</v>
      </c>
      <c r="E25" s="6">
        <v>1.068</v>
      </c>
      <c r="F25" s="6">
        <v>1.23313</v>
      </c>
    </row>
    <row r="26" spans="1:6" ht="12.75">
      <c r="A26" s="30" t="s">
        <v>4</v>
      </c>
      <c r="B26" s="31">
        <v>5000500</v>
      </c>
      <c r="C26" s="31">
        <f t="shared" si="3"/>
        <v>48400</v>
      </c>
      <c r="D26" s="32">
        <f t="shared" si="2"/>
        <v>42700</v>
      </c>
      <c r="E26" s="33">
        <v>103.388</v>
      </c>
      <c r="F26" s="35">
        <v>117.02534</v>
      </c>
    </row>
    <row r="27" spans="1:6" ht="12.75">
      <c r="A27" s="3" t="s">
        <v>0</v>
      </c>
      <c r="B27" s="4">
        <v>33500000</v>
      </c>
      <c r="C27" s="4">
        <f t="shared" si="3"/>
        <v>30400</v>
      </c>
      <c r="D27" s="5">
        <f t="shared" si="2"/>
        <v>42600</v>
      </c>
      <c r="E27" s="6">
        <v>1100.862</v>
      </c>
      <c r="F27" s="7">
        <v>785.77537</v>
      </c>
    </row>
    <row r="28" spans="1:6" ht="12.75">
      <c r="A28" s="30" t="s">
        <v>5</v>
      </c>
      <c r="B28" s="31">
        <v>46700</v>
      </c>
      <c r="C28" s="31">
        <f t="shared" si="3"/>
        <v>32800</v>
      </c>
      <c r="D28" s="32">
        <f t="shared" si="2"/>
        <v>31300</v>
      </c>
      <c r="E28" s="33">
        <v>1.425</v>
      </c>
      <c r="F28" s="33">
        <v>1.48986</v>
      </c>
    </row>
    <row r="29" spans="1:8" ht="12.75">
      <c r="A29" s="8" t="s">
        <v>6</v>
      </c>
      <c r="B29" s="4">
        <v>40300</v>
      </c>
      <c r="C29" s="4">
        <f t="shared" si="3"/>
        <v>40300</v>
      </c>
      <c r="D29" s="5">
        <f t="shared" si="2"/>
        <v>40300</v>
      </c>
      <c r="E29" s="9">
        <v>1</v>
      </c>
      <c r="F29" s="10">
        <v>1</v>
      </c>
      <c r="H29" s="18"/>
    </row>
    <row r="30" spans="1:6" ht="12.75">
      <c r="A30" s="26"/>
      <c r="B30" s="31"/>
      <c r="C30" s="31"/>
      <c r="D30" s="32"/>
      <c r="E30" s="33"/>
      <c r="F30" s="35"/>
    </row>
    <row r="31" spans="1:6" ht="12.75">
      <c r="A31" s="2" t="s">
        <v>23</v>
      </c>
      <c r="B31" s="4"/>
      <c r="C31" s="4"/>
      <c r="D31" s="5"/>
      <c r="E31" s="6"/>
      <c r="F31" s="7"/>
    </row>
    <row r="32" spans="1:6" ht="12.75">
      <c r="A32" s="30" t="s">
        <v>2</v>
      </c>
      <c r="B32" s="31">
        <v>32700</v>
      </c>
      <c r="C32" s="31">
        <f t="shared" si="3"/>
        <v>47800</v>
      </c>
      <c r="D32" s="32">
        <f>ROUND(B32/F32,-2)</f>
        <v>37300</v>
      </c>
      <c r="E32" s="33">
        <v>0.684</v>
      </c>
      <c r="F32" s="36">
        <v>0.87695</v>
      </c>
    </row>
    <row r="33" spans="1:6" ht="12.75">
      <c r="A33" s="3" t="s">
        <v>3</v>
      </c>
      <c r="B33" s="4">
        <v>41400</v>
      </c>
      <c r="C33" s="4">
        <f t="shared" si="3"/>
        <v>60500</v>
      </c>
      <c r="D33" s="5">
        <f>ROUND(B33/F33,-2)</f>
        <v>50600</v>
      </c>
      <c r="E33" s="6">
        <v>0.684</v>
      </c>
      <c r="F33" s="11">
        <v>0.81842</v>
      </c>
    </row>
    <row r="34" spans="1:6" ht="12.75">
      <c r="A34" s="30" t="s">
        <v>24</v>
      </c>
      <c r="B34" s="31">
        <v>26300</v>
      </c>
      <c r="C34" s="31">
        <f t="shared" si="3"/>
        <v>38500</v>
      </c>
      <c r="D34" s="32">
        <f>ROUND(B34/F34,-2)</f>
        <v>32800</v>
      </c>
      <c r="E34" s="33">
        <v>0.684</v>
      </c>
      <c r="F34" s="36">
        <v>0.80148</v>
      </c>
    </row>
    <row r="35" spans="1:6" ht="13.5" thickBot="1">
      <c r="A35" s="12" t="s">
        <v>1</v>
      </c>
      <c r="B35" s="13">
        <v>33600</v>
      </c>
      <c r="C35" s="13">
        <f>ROUND(B35/E35,-2)</f>
        <v>61500</v>
      </c>
      <c r="D35" s="14">
        <f>ROUND(B35/F35,-2)</f>
        <v>53200</v>
      </c>
      <c r="E35" s="15">
        <v>0.546</v>
      </c>
      <c r="F35" s="16">
        <v>0.63206</v>
      </c>
    </row>
    <row r="36" spans="1:6" ht="12.75">
      <c r="A36" s="37" t="s">
        <v>32</v>
      </c>
      <c r="B36" s="17"/>
      <c r="C36" s="17"/>
      <c r="D36" s="17"/>
      <c r="E36" s="17"/>
      <c r="F36" s="17"/>
    </row>
    <row r="37" spans="1:6" ht="12.75">
      <c r="A37" s="38" t="s">
        <v>31</v>
      </c>
      <c r="B37" s="17"/>
      <c r="C37" s="17"/>
      <c r="D37" s="17"/>
      <c r="E37" s="17"/>
      <c r="F37" s="17"/>
    </row>
    <row r="38" spans="1:6" ht="12.75">
      <c r="A38" s="39" t="s">
        <v>34</v>
      </c>
      <c r="B38" s="17"/>
      <c r="C38" s="17"/>
      <c r="D38" s="17"/>
      <c r="E38" s="17"/>
      <c r="F38" s="17"/>
    </row>
    <row r="39" ht="12.75">
      <c r="A39" s="40" t="s">
        <v>36</v>
      </c>
    </row>
  </sheetData>
  <sheetProtection/>
  <mergeCells count="3">
    <mergeCell ref="B6:D6"/>
    <mergeCell ref="E6:F6"/>
    <mergeCell ref="A4:F4"/>
  </mergeCells>
  <hyperlinks>
    <hyperlink ref="A1" r:id="rId1" display="http://www.oecd-ilibrary.org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Reilly_A</dc:creator>
  <cp:keywords/>
  <dc:description/>
  <cp:lastModifiedBy>finat-duclos_v</cp:lastModifiedBy>
  <cp:lastPrinted>2011-10-17T11:04:20Z</cp:lastPrinted>
  <dcterms:created xsi:type="dcterms:W3CDTF">2007-10-24T07:30:42Z</dcterms:created>
  <dcterms:modified xsi:type="dcterms:W3CDTF">2011-11-30T17:25:18Z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