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23520" windowHeight="12075"/>
  </bookViews>
  <sheets>
    <sheet name="VMAT VERSUS VMAT+3D FOR OARS" sheetId="2" r:id="rId1"/>
    <sheet name="VMAT VERSUS VMAT+3D FOR PTV" sheetId="3" r:id="rId2"/>
  </sheets>
  <calcPr calcId="144525"/>
</workbook>
</file>

<file path=xl/calcChain.xml><?xml version="1.0" encoding="utf-8"?>
<calcChain xmlns="http://schemas.openxmlformats.org/spreadsheetml/2006/main">
  <c r="AP47" i="2" l="1"/>
  <c r="AO47" i="2"/>
  <c r="AP46" i="2"/>
  <c r="AO46" i="2"/>
  <c r="AP32" i="2"/>
  <c r="AO32" i="2"/>
  <c r="AP31" i="2"/>
  <c r="AO31" i="2"/>
  <c r="AH47" i="2"/>
  <c r="AG47" i="2"/>
  <c r="AH46" i="2"/>
  <c r="AG46" i="2"/>
  <c r="AH32" i="2"/>
  <c r="AG32" i="2"/>
  <c r="AH31" i="2"/>
  <c r="AG31" i="2"/>
  <c r="AA63" i="2"/>
  <c r="Z63" i="2"/>
  <c r="AA62" i="2"/>
  <c r="Z62" i="2"/>
  <c r="AA47" i="2"/>
  <c r="Z47" i="2"/>
  <c r="AA46" i="2"/>
  <c r="Z46" i="2"/>
  <c r="AA32" i="2"/>
  <c r="Z32" i="2"/>
  <c r="AA31" i="2"/>
  <c r="Z31" i="2"/>
  <c r="V63" i="2"/>
  <c r="U63" i="2"/>
  <c r="V47" i="2"/>
  <c r="U47" i="2"/>
  <c r="V32" i="2"/>
  <c r="U32" i="2"/>
  <c r="V62" i="2"/>
  <c r="U62" i="2"/>
  <c r="V46" i="2"/>
  <c r="U46" i="2"/>
  <c r="V31" i="2"/>
  <c r="U31" i="2"/>
  <c r="AX13" i="2"/>
  <c r="AW13" i="2"/>
  <c r="AT13" i="2"/>
  <c r="AS13" i="2"/>
  <c r="AP13" i="2"/>
  <c r="AO13" i="2"/>
  <c r="AL13" i="2"/>
  <c r="AK13" i="2"/>
  <c r="AH13" i="2"/>
  <c r="AG13" i="2"/>
  <c r="AA13" i="2"/>
  <c r="Z13" i="2"/>
  <c r="V13" i="2"/>
  <c r="U13" i="2"/>
  <c r="R13" i="2"/>
  <c r="Q13" i="2"/>
  <c r="N14" i="2"/>
  <c r="M14" i="2"/>
  <c r="N13" i="2"/>
  <c r="M13" i="2"/>
  <c r="J14" i="2"/>
  <c r="I14" i="2"/>
  <c r="J13" i="2"/>
  <c r="I13" i="2"/>
  <c r="F14" i="2"/>
  <c r="E14" i="2"/>
  <c r="F13" i="2"/>
  <c r="E13" i="2"/>
  <c r="C14" i="2"/>
  <c r="B14" i="2"/>
  <c r="C13" i="2"/>
  <c r="B13" i="2"/>
  <c r="AO14" i="2" l="1"/>
  <c r="AP14" i="2"/>
  <c r="AS14" i="2"/>
  <c r="AT14" i="2"/>
  <c r="AW14" i="2"/>
  <c r="AX14" i="2"/>
  <c r="AK14" i="2"/>
  <c r="Q14" i="2"/>
  <c r="R14" i="2"/>
  <c r="U14" i="2"/>
  <c r="V14" i="2"/>
  <c r="Z14" i="2"/>
  <c r="AA14" i="2"/>
  <c r="AG14" i="2"/>
  <c r="AH14" i="2"/>
  <c r="AL14" i="2"/>
</calcChain>
</file>

<file path=xl/sharedStrings.xml><?xml version="1.0" encoding="utf-8"?>
<sst xmlns="http://schemas.openxmlformats.org/spreadsheetml/2006/main" count="276" uniqueCount="88">
  <si>
    <t>VMAT</t>
  </si>
  <si>
    <t>Last name</t>
  </si>
  <si>
    <t>First name</t>
  </si>
  <si>
    <t>PATIENT A</t>
  </si>
  <si>
    <t>PATIENT B</t>
  </si>
  <si>
    <t>PATIENT C</t>
  </si>
  <si>
    <t>PATIENT D</t>
  </si>
  <si>
    <t>RT</t>
  </si>
  <si>
    <t>PATIENT J</t>
  </si>
  <si>
    <t>PATIENT I</t>
  </si>
  <si>
    <t>PATIENT E</t>
  </si>
  <si>
    <t>LT</t>
  </si>
  <si>
    <t>PATIENT H</t>
  </si>
  <si>
    <t>PATIENT G</t>
  </si>
  <si>
    <t>PATIENT F</t>
  </si>
  <si>
    <t>p = 0.004</t>
  </si>
  <si>
    <t>&lt;0.01</t>
  </si>
  <si>
    <t>PTV</t>
  </si>
  <si>
    <t>D95</t>
  </si>
  <si>
    <t>V95</t>
  </si>
  <si>
    <t>D05</t>
  </si>
  <si>
    <t>IMN</t>
  </si>
  <si>
    <t>p=0.07</t>
  </si>
  <si>
    <t>p=0.16</t>
  </si>
  <si>
    <t>p-=0.77</t>
  </si>
  <si>
    <t>p=0.85</t>
  </si>
  <si>
    <t>p=0.75</t>
  </si>
  <si>
    <t>p=0.05</t>
  </si>
  <si>
    <t>p=0.04</t>
  </si>
  <si>
    <t>total lung v20 vmat</t>
  </si>
  <si>
    <t>total lung v20 vmat+3d</t>
  </si>
  <si>
    <t>cord max, vmat</t>
  </si>
  <si>
    <t>cord max, vmat+3d</t>
  </si>
  <si>
    <t>brachial plexus max, vmat</t>
  </si>
  <si>
    <t>brachial plexus max, vmat+3d</t>
  </si>
  <si>
    <t>thyroid mean, vmat</t>
  </si>
  <si>
    <t>thyroid mean, vmat+3d</t>
  </si>
  <si>
    <t>esoph max, vmat</t>
  </si>
  <si>
    <t>esoph max, vmat+3d</t>
  </si>
  <si>
    <t>esoph mean, vmat</t>
  </si>
  <si>
    <t>esoph mean, vmat+3d</t>
  </si>
  <si>
    <t>heart mean, vmat</t>
  </si>
  <si>
    <t>heart mean, vmat+3d</t>
  </si>
  <si>
    <t>heart V25, vmat</t>
  </si>
  <si>
    <t>heart V25, vmat+3d</t>
  </si>
  <si>
    <t>heart V15, vmat</t>
  </si>
  <si>
    <t>heart V15, vmat+3d</t>
  </si>
  <si>
    <t>heart V5, vmat</t>
  </si>
  <si>
    <t>heart V5, vmat+3d</t>
  </si>
  <si>
    <t>ipsilung mean, vmat</t>
  </si>
  <si>
    <t>ipsilung mean, vmat+3d</t>
  </si>
  <si>
    <t>ipsilung V20, vmat</t>
  </si>
  <si>
    <t>ipsilung V20, vmat+3d</t>
  </si>
  <si>
    <t>ipsilung V10, vmat</t>
  </si>
  <si>
    <t>ipsilung V10, vmat+3d</t>
  </si>
  <si>
    <t>ipsilung V5, vmat</t>
  </si>
  <si>
    <t>ipsilung V5, vmat+3d</t>
  </si>
  <si>
    <t>total lung mean, vmat</t>
  </si>
  <si>
    <t>total lung mean, vmat+3d</t>
  </si>
  <si>
    <t>total lung V10, vmat</t>
  </si>
  <si>
    <t>total lung V10, vmat+3d</t>
  </si>
  <si>
    <t>total lung V5, vmat</t>
  </si>
  <si>
    <t>total lung V5, vmat+3d</t>
  </si>
  <si>
    <t>cont lung mean, vmat</t>
  </si>
  <si>
    <t>cont lung mean, vmat+3d</t>
  </si>
  <si>
    <t>cont lung V10, vmat</t>
  </si>
  <si>
    <t>cont lung V10, vmat+3d</t>
  </si>
  <si>
    <t>cont lung V5, vmat</t>
  </si>
  <si>
    <t>cont lung V5, vmat+3d</t>
  </si>
  <si>
    <t>contbreast mean, vmat</t>
  </si>
  <si>
    <t>contbreast mean, vmat+3d</t>
  </si>
  <si>
    <t>larynx mean, vmat</t>
  </si>
  <si>
    <t>larynx mean, vmat+3d</t>
  </si>
  <si>
    <t>VMAT+3D</t>
  </si>
  <si>
    <t>Patient</t>
  </si>
  <si>
    <t>A</t>
  </si>
  <si>
    <t>C</t>
  </si>
  <si>
    <t>J</t>
  </si>
  <si>
    <t>I</t>
  </si>
  <si>
    <t>E</t>
  </si>
  <si>
    <t>B</t>
  </si>
  <si>
    <t>H</t>
  </si>
  <si>
    <t>G</t>
  </si>
  <si>
    <t>D</t>
  </si>
  <si>
    <t>MEAN</t>
  </si>
  <si>
    <t>STDEV</t>
  </si>
  <si>
    <t>SIGNIFICANCE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</si>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</sst>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164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5"/>
  <sheetViews>
    <sheetView tabSelected="1" workbookViewId="0">
      <selection activeCell="C13" sqref="C13"/>
    </sheetView>
  </sheetViews>
  <sheetFormatPr defaultRowHeight="15" x14ac:dyDescent="0.25"/>
  <cols>
    <col min="1" max="1" width="13.85546875" customWidth="1"/>
    <col min="2" max="2" width="10.85546875" customWidth="1"/>
    <col min="3" max="3" width="13.5703125" customWidth="1"/>
    <col min="5" max="5" width="9.5703125" bestFit="1" customWidth="1"/>
    <col min="6" max="7" width="11.42578125" customWidth="1"/>
    <col min="9" max="9" width="9.5703125" bestFit="1" customWidth="1"/>
    <col min="10" max="10" width="12.7109375" customWidth="1"/>
    <col min="13" max="13" width="11" customWidth="1"/>
    <col min="14" max="15" width="10.28515625" customWidth="1"/>
    <col min="17" max="19" width="11.5703125" customWidth="1"/>
    <col min="21" max="22" width="9.28515625" bestFit="1" customWidth="1"/>
    <col min="23" max="24" width="9.28515625" customWidth="1"/>
    <col min="26" max="27" width="9.5703125" bestFit="1" customWidth="1"/>
    <col min="28" max="28" width="9.5703125" customWidth="1"/>
    <col min="30" max="31" width="9.5703125" bestFit="1" customWidth="1"/>
    <col min="33" max="33" width="9.28515625" bestFit="1" customWidth="1"/>
    <col min="34" max="34" width="9.5703125" bestFit="1" customWidth="1"/>
    <col min="35" max="35" width="9.5703125" customWidth="1"/>
    <col min="37" max="38" width="9.5703125" bestFit="1" customWidth="1"/>
    <col min="39" max="39" width="9.5703125" customWidth="1"/>
    <col min="41" max="42" width="9.28515625" bestFit="1" customWidth="1"/>
    <col min="43" max="43" width="9.28515625" customWidth="1"/>
    <col min="45" max="46" width="9.28515625" bestFit="1" customWidth="1"/>
    <col min="47" max="47" width="9.28515625" customWidth="1"/>
    <col min="49" max="49" width="9.5703125" bestFit="1" customWidth="1"/>
    <col min="50" max="50" width="9.28515625" bestFit="1" customWidth="1"/>
  </cols>
  <sheetData>
    <row r="1" spans="1:50" x14ac:dyDescent="0.25">
      <c r="A1" t="s">
        <v>74</v>
      </c>
      <c r="B1" t="s">
        <v>31</v>
      </c>
      <c r="C1" t="s">
        <v>32</v>
      </c>
      <c r="E1" t="s">
        <v>33</v>
      </c>
      <c r="F1" t="s">
        <v>34</v>
      </c>
      <c r="I1" t="s">
        <v>35</v>
      </c>
      <c r="J1" t="s">
        <v>36</v>
      </c>
      <c r="M1" t="s">
        <v>37</v>
      </c>
      <c r="N1" t="s">
        <v>38</v>
      </c>
      <c r="Q1" t="s">
        <v>39</v>
      </c>
      <c r="R1" t="s">
        <v>40</v>
      </c>
      <c r="U1" t="s">
        <v>41</v>
      </c>
      <c r="V1" t="s">
        <v>42</v>
      </c>
      <c r="Z1" t="s">
        <v>49</v>
      </c>
      <c r="AA1" t="s">
        <v>50</v>
      </c>
      <c r="AG1" t="s">
        <v>57</v>
      </c>
      <c r="AH1" t="s">
        <v>58</v>
      </c>
      <c r="AK1" t="s">
        <v>29</v>
      </c>
      <c r="AL1" t="s">
        <v>30</v>
      </c>
      <c r="AO1" t="s">
        <v>63</v>
      </c>
      <c r="AP1" t="s">
        <v>64</v>
      </c>
      <c r="AS1" t="s">
        <v>69</v>
      </c>
      <c r="AT1" t="s">
        <v>70</v>
      </c>
      <c r="AW1" t="s">
        <v>71</v>
      </c>
      <c r="AX1" t="s">
        <v>72</v>
      </c>
    </row>
    <row r="2" spans="1:50" x14ac:dyDescent="0.25">
      <c r="A2" t="s">
        <v>75</v>
      </c>
      <c r="B2">
        <v>30.6</v>
      </c>
      <c r="C2">
        <v>5.7</v>
      </c>
      <c r="E2">
        <v>60.5</v>
      </c>
      <c r="F2">
        <v>58.9</v>
      </c>
      <c r="I2">
        <v>39</v>
      </c>
      <c r="J2">
        <v>21.8</v>
      </c>
      <c r="M2">
        <v>41.7</v>
      </c>
      <c r="N2">
        <v>18.88</v>
      </c>
      <c r="Q2">
        <v>5.8</v>
      </c>
      <c r="R2">
        <v>3.72</v>
      </c>
      <c r="U2">
        <v>2.4</v>
      </c>
      <c r="V2">
        <v>2.2999999999999998</v>
      </c>
      <c r="Z2">
        <v>14.8</v>
      </c>
      <c r="AA2">
        <v>15.69</v>
      </c>
      <c r="AG2">
        <v>9.67</v>
      </c>
      <c r="AH2">
        <v>10.029999999999999</v>
      </c>
      <c r="AK2">
        <v>14.2</v>
      </c>
      <c r="AL2">
        <v>15.45</v>
      </c>
      <c r="AO2">
        <v>2.4</v>
      </c>
      <c r="AP2">
        <v>2</v>
      </c>
      <c r="AS2">
        <v>3.7</v>
      </c>
      <c r="AT2">
        <v>3.2</v>
      </c>
      <c r="AW2">
        <v>21.6</v>
      </c>
      <c r="AX2">
        <v>1.72</v>
      </c>
    </row>
    <row r="3" spans="1:50" x14ac:dyDescent="0.25">
      <c r="A3" t="s">
        <v>76</v>
      </c>
      <c r="B3">
        <v>31.7</v>
      </c>
      <c r="C3">
        <v>8.4700000000000006</v>
      </c>
      <c r="E3">
        <v>59.59</v>
      </c>
      <c r="F3">
        <v>57.27</v>
      </c>
      <c r="I3">
        <v>37</v>
      </c>
      <c r="J3">
        <v>22.8</v>
      </c>
      <c r="M3">
        <v>47.5</v>
      </c>
      <c r="N3">
        <v>13.44</v>
      </c>
      <c r="Q3">
        <v>6.65</v>
      </c>
      <c r="R3">
        <v>4.3099999999999996</v>
      </c>
      <c r="U3">
        <v>3.1</v>
      </c>
      <c r="V3">
        <v>3</v>
      </c>
      <c r="Z3">
        <v>14.88</v>
      </c>
      <c r="AA3">
        <v>15.66</v>
      </c>
      <c r="AG3">
        <v>9.77</v>
      </c>
      <c r="AH3">
        <v>10.06</v>
      </c>
      <c r="AK3">
        <v>13.4</v>
      </c>
      <c r="AL3">
        <v>14.34</v>
      </c>
      <c r="AO3">
        <v>3.13</v>
      </c>
      <c r="AP3">
        <v>2.4</v>
      </c>
      <c r="AS3">
        <v>3.62</v>
      </c>
      <c r="AT3">
        <v>3.49</v>
      </c>
      <c r="AW3">
        <v>11.88</v>
      </c>
      <c r="AX3">
        <v>1.66</v>
      </c>
    </row>
    <row r="4" spans="1:50" x14ac:dyDescent="0.25">
      <c r="A4" t="s">
        <v>77</v>
      </c>
      <c r="B4">
        <v>26.93</v>
      </c>
      <c r="C4">
        <v>13.2</v>
      </c>
      <c r="E4">
        <v>51.22</v>
      </c>
      <c r="F4">
        <v>53.85</v>
      </c>
      <c r="I4">
        <v>26.86</v>
      </c>
      <c r="J4">
        <v>25.02</v>
      </c>
      <c r="M4">
        <v>31.6</v>
      </c>
      <c r="N4">
        <v>36.85</v>
      </c>
      <c r="Q4">
        <v>7.9</v>
      </c>
      <c r="R4">
        <v>6.07</v>
      </c>
      <c r="U4">
        <v>3.6</v>
      </c>
      <c r="V4">
        <v>3.52</v>
      </c>
      <c r="Z4">
        <v>16.100000000000001</v>
      </c>
      <c r="AA4">
        <v>16.5</v>
      </c>
      <c r="AG4">
        <v>10.93</v>
      </c>
      <c r="AH4">
        <v>11.1</v>
      </c>
      <c r="AK4">
        <v>16.13</v>
      </c>
      <c r="AL4">
        <v>17.09</v>
      </c>
      <c r="AO4">
        <v>2.86</v>
      </c>
      <c r="AP4">
        <v>2.65</v>
      </c>
      <c r="AS4">
        <v>3.59</v>
      </c>
      <c r="AT4">
        <v>3.59</v>
      </c>
      <c r="AW4">
        <v>19.190000000000001</v>
      </c>
      <c r="AX4">
        <v>2.0099999999999998</v>
      </c>
    </row>
    <row r="5" spans="1:50" x14ac:dyDescent="0.25">
      <c r="A5" t="s">
        <v>78</v>
      </c>
      <c r="B5">
        <v>20.68</v>
      </c>
      <c r="C5">
        <v>14.16</v>
      </c>
      <c r="E5">
        <v>50.37</v>
      </c>
      <c r="F5">
        <v>46.42</v>
      </c>
      <c r="I5">
        <v>21.84</v>
      </c>
      <c r="J5">
        <v>9.49</v>
      </c>
      <c r="M5">
        <v>36.58</v>
      </c>
      <c r="N5">
        <v>17.8</v>
      </c>
      <c r="Q5">
        <v>9.41</v>
      </c>
      <c r="R5">
        <v>7.44</v>
      </c>
      <c r="U5">
        <v>3.53</v>
      </c>
      <c r="V5">
        <v>3.85</v>
      </c>
      <c r="Z5">
        <v>14.71</v>
      </c>
      <c r="AA5">
        <v>14.74</v>
      </c>
      <c r="AG5">
        <v>9.2799999999999994</v>
      </c>
      <c r="AH5">
        <v>9.3000000000000007</v>
      </c>
      <c r="AK5">
        <v>12.96</v>
      </c>
      <c r="AL5">
        <v>12.96</v>
      </c>
      <c r="AO5">
        <v>2.75</v>
      </c>
      <c r="AP5">
        <v>2.75</v>
      </c>
      <c r="AS5">
        <v>4.58</v>
      </c>
      <c r="AT5">
        <v>4.53</v>
      </c>
      <c r="AW5">
        <v>18.899999999999999</v>
      </c>
      <c r="AX5">
        <v>3.64</v>
      </c>
    </row>
    <row r="6" spans="1:50" x14ac:dyDescent="0.25">
      <c r="A6" t="s">
        <v>79</v>
      </c>
      <c r="B6">
        <v>33.43</v>
      </c>
      <c r="C6">
        <v>25.4</v>
      </c>
      <c r="E6">
        <v>57.5</v>
      </c>
      <c r="F6">
        <v>55.5</v>
      </c>
      <c r="I6">
        <v>42.75</v>
      </c>
      <c r="J6">
        <v>2.2599999999999998</v>
      </c>
      <c r="M6">
        <v>53.59</v>
      </c>
      <c r="N6">
        <v>17.78</v>
      </c>
      <c r="Q6">
        <v>10.91</v>
      </c>
      <c r="R6">
        <v>7.67</v>
      </c>
      <c r="U6" s="4">
        <v>7.55</v>
      </c>
      <c r="V6" s="4">
        <v>7.48</v>
      </c>
      <c r="W6" s="3"/>
      <c r="X6" s="3"/>
      <c r="Z6">
        <v>15.43</v>
      </c>
      <c r="AA6">
        <v>15.31</v>
      </c>
      <c r="AG6">
        <v>11.1</v>
      </c>
      <c r="AH6">
        <v>10.9</v>
      </c>
      <c r="AK6">
        <v>15.49</v>
      </c>
      <c r="AL6">
        <v>15.3</v>
      </c>
      <c r="AO6">
        <v>3.99</v>
      </c>
      <c r="AP6">
        <v>3.64</v>
      </c>
      <c r="AS6">
        <v>3.32</v>
      </c>
      <c r="AT6">
        <v>3.25</v>
      </c>
      <c r="AW6">
        <v>3.71</v>
      </c>
      <c r="AX6">
        <v>0.4</v>
      </c>
    </row>
    <row r="7" spans="1:50" x14ac:dyDescent="0.25">
      <c r="A7" t="s">
        <v>80</v>
      </c>
      <c r="B7">
        <v>18.45</v>
      </c>
      <c r="C7">
        <v>10.78</v>
      </c>
      <c r="E7">
        <v>60.5</v>
      </c>
      <c r="F7">
        <v>59.67</v>
      </c>
      <c r="I7">
        <v>19.02</v>
      </c>
      <c r="J7">
        <v>2.87</v>
      </c>
      <c r="M7">
        <v>50.6</v>
      </c>
      <c r="N7">
        <v>50.9</v>
      </c>
      <c r="Q7">
        <v>10.220000000000001</v>
      </c>
      <c r="R7">
        <v>8.4</v>
      </c>
      <c r="U7">
        <v>5.62</v>
      </c>
      <c r="V7">
        <v>5.51</v>
      </c>
      <c r="Z7">
        <v>14.66</v>
      </c>
      <c r="AA7">
        <v>15.88</v>
      </c>
      <c r="AG7">
        <v>8.73</v>
      </c>
      <c r="AH7">
        <v>9.25</v>
      </c>
      <c r="AK7">
        <v>12.4</v>
      </c>
      <c r="AL7">
        <v>14</v>
      </c>
      <c r="AO7">
        <v>2.9</v>
      </c>
      <c r="AP7">
        <v>2.72</v>
      </c>
      <c r="AS7">
        <v>3.89</v>
      </c>
      <c r="AT7">
        <v>3.81</v>
      </c>
      <c r="AW7">
        <v>12.85</v>
      </c>
      <c r="AX7">
        <v>1</v>
      </c>
    </row>
    <row r="8" spans="1:50" x14ac:dyDescent="0.25">
      <c r="A8" t="s">
        <v>81</v>
      </c>
      <c r="B8">
        <v>34.5</v>
      </c>
      <c r="C8">
        <v>10.6</v>
      </c>
      <c r="E8">
        <v>55.8</v>
      </c>
      <c r="F8">
        <v>51.6</v>
      </c>
      <c r="I8">
        <v>22.8</v>
      </c>
      <c r="J8">
        <v>10.199999999999999</v>
      </c>
      <c r="M8">
        <v>47.9</v>
      </c>
      <c r="N8">
        <v>22.1</v>
      </c>
      <c r="Q8">
        <v>10.3</v>
      </c>
      <c r="R8">
        <v>5.7</v>
      </c>
      <c r="U8">
        <v>17.7</v>
      </c>
      <c r="V8">
        <v>7.7</v>
      </c>
      <c r="Z8">
        <v>13.9</v>
      </c>
      <c r="AA8">
        <v>17.399999999999999</v>
      </c>
      <c r="AG8">
        <v>9.8000000000000007</v>
      </c>
      <c r="AH8">
        <v>10.8</v>
      </c>
      <c r="AK8">
        <v>9.4</v>
      </c>
      <c r="AL8">
        <v>13.7</v>
      </c>
      <c r="AO8">
        <v>6.4</v>
      </c>
      <c r="AP8">
        <v>5.3</v>
      </c>
      <c r="AS8">
        <v>5.4</v>
      </c>
      <c r="AT8">
        <v>5.4</v>
      </c>
      <c r="AW8">
        <v>7</v>
      </c>
      <c r="AX8">
        <v>1.2</v>
      </c>
    </row>
    <row r="9" spans="1:50" x14ac:dyDescent="0.25">
      <c r="A9" t="s">
        <v>82</v>
      </c>
      <c r="B9">
        <v>21.6</v>
      </c>
      <c r="C9">
        <v>6.8</v>
      </c>
      <c r="E9">
        <v>54.5</v>
      </c>
      <c r="F9">
        <v>50.1</v>
      </c>
      <c r="I9">
        <v>18.2</v>
      </c>
      <c r="J9">
        <v>2.2999999999999998</v>
      </c>
      <c r="M9">
        <v>41</v>
      </c>
      <c r="N9">
        <v>39.6</v>
      </c>
      <c r="Q9">
        <v>7.4</v>
      </c>
      <c r="R9">
        <v>5.9</v>
      </c>
      <c r="U9">
        <v>6.4</v>
      </c>
      <c r="V9">
        <v>6.5</v>
      </c>
      <c r="Z9">
        <v>16.3</v>
      </c>
      <c r="AA9">
        <v>16.7</v>
      </c>
      <c r="AG9">
        <v>9.4</v>
      </c>
      <c r="AH9">
        <v>9.4</v>
      </c>
      <c r="AK9">
        <v>12.8</v>
      </c>
      <c r="AL9">
        <v>13.7</v>
      </c>
      <c r="AO9">
        <v>3.3</v>
      </c>
      <c r="AP9">
        <v>2.8</v>
      </c>
      <c r="AS9">
        <v>4.9000000000000004</v>
      </c>
      <c r="AT9">
        <v>4.9000000000000004</v>
      </c>
      <c r="AW9">
        <v>10.199999999999999</v>
      </c>
      <c r="AX9">
        <v>1.4</v>
      </c>
    </row>
    <row r="10" spans="1:50" x14ac:dyDescent="0.25">
      <c r="A10" t="s">
        <v>79</v>
      </c>
      <c r="B10">
        <v>28.7</v>
      </c>
      <c r="C10">
        <v>8.5</v>
      </c>
      <c r="E10">
        <v>58</v>
      </c>
      <c r="F10">
        <v>58</v>
      </c>
      <c r="I10">
        <v>35.799999999999997</v>
      </c>
      <c r="J10">
        <v>23.1</v>
      </c>
      <c r="M10">
        <v>48.7</v>
      </c>
      <c r="N10">
        <v>11.1</v>
      </c>
      <c r="Q10">
        <v>11.1</v>
      </c>
      <c r="R10">
        <v>5.8</v>
      </c>
      <c r="U10">
        <v>6.7</v>
      </c>
      <c r="V10">
        <v>6.3</v>
      </c>
      <c r="Z10">
        <v>16.2</v>
      </c>
      <c r="AA10">
        <v>20</v>
      </c>
      <c r="AG10">
        <v>9.3000000000000007</v>
      </c>
      <c r="AH10">
        <v>10.9</v>
      </c>
      <c r="AK10">
        <v>11.9</v>
      </c>
      <c r="AL10">
        <v>16.5</v>
      </c>
      <c r="AO10">
        <v>3.9</v>
      </c>
      <c r="AP10">
        <v>3.9</v>
      </c>
      <c r="AS10">
        <v>3.9</v>
      </c>
      <c r="AT10">
        <v>3.9</v>
      </c>
      <c r="AW10">
        <v>25.4</v>
      </c>
      <c r="AX10">
        <v>11.1</v>
      </c>
    </row>
    <row r="11" spans="1:50" x14ac:dyDescent="0.25">
      <c r="A11" t="s">
        <v>83</v>
      </c>
      <c r="B11">
        <v>33.4</v>
      </c>
      <c r="C11">
        <v>21</v>
      </c>
      <c r="E11">
        <v>56.2</v>
      </c>
      <c r="F11">
        <v>61</v>
      </c>
      <c r="I11">
        <v>37.4</v>
      </c>
      <c r="J11">
        <v>16.600000000000001</v>
      </c>
      <c r="M11">
        <v>51.3</v>
      </c>
      <c r="N11">
        <v>44</v>
      </c>
      <c r="Q11">
        <v>10.8</v>
      </c>
      <c r="R11">
        <v>8.1</v>
      </c>
      <c r="U11">
        <v>8.6999999999999993</v>
      </c>
      <c r="V11">
        <v>8.6999999999999993</v>
      </c>
      <c r="Z11">
        <v>15.7</v>
      </c>
      <c r="AA11">
        <v>16.100000000000001</v>
      </c>
      <c r="AG11">
        <v>9.6</v>
      </c>
      <c r="AH11">
        <v>9.8000000000000007</v>
      </c>
      <c r="AK11">
        <v>11.9</v>
      </c>
      <c r="AL11">
        <v>12.4</v>
      </c>
      <c r="AO11">
        <v>4.3</v>
      </c>
      <c r="AP11">
        <v>4.3</v>
      </c>
      <c r="AS11">
        <v>4.9000000000000004</v>
      </c>
      <c r="AT11">
        <v>4.5</v>
      </c>
      <c r="AW11">
        <v>12</v>
      </c>
      <c r="AX11">
        <v>1.7</v>
      </c>
    </row>
    <row r="13" spans="1:50" s="2" customFormat="1" x14ac:dyDescent="0.25">
      <c r="A13" s="2" t="s">
        <v>84</v>
      </c>
      <c r="B13" s="2">
        <f>AVERAGE(B2:B11)</f>
        <v>27.998999999999995</v>
      </c>
      <c r="C13" s="2">
        <f>AVERAGE(C2:C11)</f>
        <v>12.461</v>
      </c>
      <c r="E13" s="2">
        <f>AVERAGE(E2:E11)</f>
        <v>56.418000000000006</v>
      </c>
      <c r="F13" s="2">
        <f>AVERAGE(F2:F11)</f>
        <v>55.231000000000009</v>
      </c>
      <c r="I13" s="2">
        <f>AVERAGE(I2:I11)</f>
        <v>30.066999999999997</v>
      </c>
      <c r="J13" s="2">
        <f>AVERAGE(J2:J11)</f>
        <v>13.644</v>
      </c>
      <c r="M13" s="2">
        <f>AVERAGE(M2:M11)</f>
        <v>45.046999999999997</v>
      </c>
      <c r="N13" s="2">
        <f>AVERAGE(N2:N11)</f>
        <v>27.244999999999997</v>
      </c>
      <c r="Q13" s="2">
        <f>AVERAGE(Q2:Q11)</f>
        <v>9.0489999999999995</v>
      </c>
      <c r="R13" s="2">
        <f>AVERAGE(R2:R11)</f>
        <v>6.3109999999999999</v>
      </c>
      <c r="U13" s="2">
        <f>AVERAGE(U2:U11)</f>
        <v>6.5299999999999994</v>
      </c>
      <c r="V13" s="2">
        <f>AVERAGE(V2:V11)</f>
        <v>5.4859999999999998</v>
      </c>
      <c r="Z13" s="2">
        <f>AVERAGE(Z2:Z11)</f>
        <v>15.267999999999997</v>
      </c>
      <c r="AA13" s="2">
        <f>AVERAGE(AA2:AA11)</f>
        <v>16.398</v>
      </c>
      <c r="AG13" s="2">
        <f>AVERAGE(AG2:AG11)</f>
        <v>9.7579999999999991</v>
      </c>
      <c r="AH13" s="2">
        <f>AVERAGE(AH2:AH11)</f>
        <v>10.154</v>
      </c>
      <c r="AK13" s="2">
        <f>AVERAGE(AK2:AK11)</f>
        <v>13.058000000000002</v>
      </c>
      <c r="AL13" s="2">
        <f>AVERAGE(AL2:AL11)</f>
        <v>14.544000000000002</v>
      </c>
      <c r="AO13" s="2">
        <f>AVERAGE(AO2:AO11)</f>
        <v>3.593</v>
      </c>
      <c r="AP13" s="2">
        <f>AVERAGE(AP2:AP11)</f>
        <v>3.246</v>
      </c>
      <c r="AS13" s="2">
        <f>AVERAGE(AS2:AS11)</f>
        <v>4.18</v>
      </c>
      <c r="AT13" s="2">
        <f>AVERAGE(AT2:AT11)</f>
        <v>4.0570000000000004</v>
      </c>
      <c r="AW13" s="2">
        <f>AVERAGE(AW2:AW11)</f>
        <v>14.273</v>
      </c>
      <c r="AX13" s="2">
        <f>AVERAGE(AX2:AX11)</f>
        <v>2.5829999999999997</v>
      </c>
    </row>
    <row r="14" spans="1:50" s="2" customFormat="1" x14ac:dyDescent="0.25">
      <c r="A14" s="2" t="s">
        <v>85</v>
      </c>
      <c r="B14" s="2">
        <f>STDEV(B2:B11)/SQRT(10)</f>
        <v>1.8520999793027868</v>
      </c>
      <c r="C14" s="2">
        <f>STDEV(C2:C11)/SQRT(10)</f>
        <v>1.9984151776400771</v>
      </c>
      <c r="E14" s="2">
        <f>STDEV(E2:E11)/SQRT(10)</f>
        <v>1.1292384848009549</v>
      </c>
      <c r="F14" s="2">
        <f>STDEV(F2:F11)/SQRT(10)</f>
        <v>1.4809797432780771</v>
      </c>
      <c r="I14" s="2">
        <f>STDEV(I2:I11)/SQRT(10)</f>
        <v>2.9230942699665263</v>
      </c>
      <c r="J14" s="2">
        <f>STDEV(J2:J11)/SQRT(10)</f>
        <v>2.946556634446384</v>
      </c>
      <c r="M14" s="2">
        <f>STDEV(M2:M11)/SQRT(10)</f>
        <v>2.2373407081721992</v>
      </c>
      <c r="N14" s="2">
        <f>STDEV(N2:N11)/SQRT(10)</f>
        <v>4.4866080357734237</v>
      </c>
      <c r="Q14" s="2">
        <f t="shared" ref="Q14:AX14" si="0">STDEV(Q2:Q10)/SQRT(10)</f>
        <v>0.61994376985157229</v>
      </c>
      <c r="R14" s="2">
        <f t="shared" si="0"/>
        <v>0.48358757680945907</v>
      </c>
      <c r="U14" s="2">
        <f t="shared" si="0"/>
        <v>1.4687013348911719</v>
      </c>
      <c r="V14" s="2">
        <f t="shared" si="0"/>
        <v>0.63535313890080991</v>
      </c>
      <c r="Z14" s="2">
        <f t="shared" si="0"/>
        <v>0.26347200989858482</v>
      </c>
      <c r="AA14" s="2">
        <f t="shared" si="0"/>
        <v>0.4913894698822015</v>
      </c>
      <c r="AG14" s="2">
        <f t="shared" si="0"/>
        <v>0.24506688429442636</v>
      </c>
      <c r="AH14" s="2">
        <f t="shared" si="0"/>
        <v>0.23850052410843878</v>
      </c>
      <c r="AK14" s="2">
        <f t="shared" si="0"/>
        <v>0.63102099806582868</v>
      </c>
      <c r="AL14" s="2">
        <f t="shared" si="0"/>
        <v>0.43961567811492397</v>
      </c>
      <c r="AO14" s="2">
        <f t="shared" si="0"/>
        <v>0.3795922519991391</v>
      </c>
      <c r="AP14" s="2">
        <f t="shared" si="0"/>
        <v>0.31669166567990248</v>
      </c>
      <c r="AS14" s="2">
        <f t="shared" si="0"/>
        <v>0.22089024423907999</v>
      </c>
      <c r="AT14" s="2">
        <f t="shared" si="0"/>
        <v>0.24308320477656295</v>
      </c>
      <c r="AW14" s="2">
        <f t="shared" si="0"/>
        <v>2.267490965313375</v>
      </c>
      <c r="AX14" s="2">
        <f t="shared" si="0"/>
        <v>1.0372950935539562</v>
      </c>
    </row>
    <row r="16" spans="1:50" x14ac:dyDescent="0.25">
      <c r="A16" t="s">
        <v>86</v>
      </c>
      <c r="B16" t="s">
        <v>15</v>
      </c>
      <c r="E16">
        <v>0.08</v>
      </c>
      <c r="I16">
        <v>4.0000000000000001E-3</v>
      </c>
      <c r="M16">
        <v>0.03</v>
      </c>
      <c r="Q16">
        <v>4.0000000000000001E-3</v>
      </c>
      <c r="U16">
        <v>0.2</v>
      </c>
      <c r="Z16">
        <v>0.01</v>
      </c>
      <c r="AG16">
        <v>0.04</v>
      </c>
      <c r="AK16">
        <v>0.02</v>
      </c>
      <c r="AO16">
        <v>0.02</v>
      </c>
      <c r="AS16">
        <v>0.06</v>
      </c>
      <c r="AW16">
        <v>4.0000000000000001E-3</v>
      </c>
    </row>
    <row r="17" spans="1:49" x14ac:dyDescent="0.25">
      <c r="A17" t="s">
        <v>87</v>
      </c>
      <c r="AW17" t="s">
        <v>16</v>
      </c>
    </row>
    <row r="19" spans="1:49" x14ac:dyDescent="0.25">
      <c r="S19" t="s">
        <v>74</v>
      </c>
      <c r="U19" t="s">
        <v>43</v>
      </c>
      <c r="V19" t="s">
        <v>44</v>
      </c>
      <c r="Y19" t="s">
        <v>74</v>
      </c>
      <c r="Z19" t="s">
        <v>51</v>
      </c>
      <c r="AA19" t="s">
        <v>52</v>
      </c>
      <c r="AE19" t="s">
        <v>74</v>
      </c>
      <c r="AG19" t="s">
        <v>59</v>
      </c>
      <c r="AH19" t="s">
        <v>60</v>
      </c>
      <c r="AO19" t="s">
        <v>65</v>
      </c>
      <c r="AP19" t="s">
        <v>66</v>
      </c>
    </row>
    <row r="20" spans="1:49" x14ac:dyDescent="0.25">
      <c r="S20" t="s">
        <v>75</v>
      </c>
      <c r="U20">
        <v>0</v>
      </c>
      <c r="V20">
        <v>0</v>
      </c>
      <c r="Y20" t="s">
        <v>75</v>
      </c>
      <c r="Z20">
        <v>24.1</v>
      </c>
      <c r="AA20">
        <v>26.3</v>
      </c>
      <c r="AE20" t="s">
        <v>75</v>
      </c>
      <c r="AG20">
        <v>25.7</v>
      </c>
      <c r="AH20">
        <v>24.8</v>
      </c>
      <c r="AJ20" t="s">
        <v>24</v>
      </c>
      <c r="AO20">
        <v>4.7</v>
      </c>
      <c r="AP20">
        <v>0</v>
      </c>
      <c r="AR20" t="s">
        <v>27</v>
      </c>
    </row>
    <row r="21" spans="1:49" x14ac:dyDescent="0.25">
      <c r="S21" t="s">
        <v>76</v>
      </c>
      <c r="U21">
        <v>0</v>
      </c>
      <c r="V21">
        <v>0</v>
      </c>
      <c r="Y21" t="s">
        <v>76</v>
      </c>
      <c r="Z21">
        <v>23.71</v>
      </c>
      <c r="AA21">
        <v>25.5</v>
      </c>
      <c r="AE21" t="s">
        <v>76</v>
      </c>
      <c r="AG21">
        <v>27.8</v>
      </c>
      <c r="AH21">
        <v>25.3</v>
      </c>
      <c r="AO21">
        <v>6.7</v>
      </c>
      <c r="AP21">
        <v>0</v>
      </c>
    </row>
    <row r="22" spans="1:49" x14ac:dyDescent="0.25">
      <c r="S22" t="s">
        <v>77</v>
      </c>
      <c r="U22">
        <v>0</v>
      </c>
      <c r="V22">
        <v>0</v>
      </c>
      <c r="Y22" t="s">
        <v>77</v>
      </c>
      <c r="Z22">
        <v>26.42</v>
      </c>
      <c r="AA22">
        <v>28.1</v>
      </c>
      <c r="AE22" t="s">
        <v>77</v>
      </c>
      <c r="AG22">
        <v>31.3</v>
      </c>
      <c r="AH22">
        <v>32.700000000000003</v>
      </c>
      <c r="AO22">
        <v>1.4</v>
      </c>
      <c r="AP22">
        <v>1.3</v>
      </c>
    </row>
    <row r="23" spans="1:49" x14ac:dyDescent="0.25">
      <c r="S23" t="s">
        <v>78</v>
      </c>
      <c r="U23">
        <v>0</v>
      </c>
      <c r="V23">
        <v>0</v>
      </c>
      <c r="Y23" t="s">
        <v>78</v>
      </c>
      <c r="Z23">
        <v>23.66</v>
      </c>
      <c r="AA23">
        <v>23.66</v>
      </c>
      <c r="AE23" t="s">
        <v>78</v>
      </c>
      <c r="AG23">
        <v>23.5</v>
      </c>
      <c r="AH23">
        <v>25</v>
      </c>
      <c r="AO23">
        <v>0</v>
      </c>
      <c r="AP23">
        <v>0</v>
      </c>
    </row>
    <row r="24" spans="1:49" x14ac:dyDescent="0.25">
      <c r="S24" t="s">
        <v>79</v>
      </c>
      <c r="U24">
        <v>1.1399999999999999</v>
      </c>
      <c r="V24">
        <v>1.1000000000000001</v>
      </c>
      <c r="Y24" t="s">
        <v>79</v>
      </c>
      <c r="Z24">
        <v>24.73</v>
      </c>
      <c r="AA24">
        <v>24.49</v>
      </c>
      <c r="AE24" t="s">
        <v>79</v>
      </c>
      <c r="AG24">
        <v>31.2</v>
      </c>
      <c r="AH24">
        <v>30.2</v>
      </c>
      <c r="AO24">
        <v>1.8</v>
      </c>
      <c r="AP24">
        <v>1.2</v>
      </c>
    </row>
    <row r="25" spans="1:49" x14ac:dyDescent="0.25">
      <c r="S25" t="s">
        <v>80</v>
      </c>
      <c r="U25">
        <v>1.7</v>
      </c>
      <c r="V25">
        <v>1</v>
      </c>
      <c r="Y25" t="s">
        <v>80</v>
      </c>
      <c r="Z25">
        <v>24.97</v>
      </c>
      <c r="AA25">
        <v>28.17</v>
      </c>
      <c r="AE25" t="s">
        <v>80</v>
      </c>
      <c r="AG25">
        <v>20.7</v>
      </c>
      <c r="AH25">
        <v>22.4</v>
      </c>
      <c r="AO25">
        <v>1.7</v>
      </c>
      <c r="AP25">
        <v>0.6</v>
      </c>
    </row>
    <row r="26" spans="1:49" x14ac:dyDescent="0.25">
      <c r="S26" t="s">
        <v>81</v>
      </c>
      <c r="U26">
        <v>0</v>
      </c>
      <c r="V26">
        <v>0</v>
      </c>
      <c r="Y26" t="s">
        <v>81</v>
      </c>
      <c r="Z26">
        <v>19.399999999999999</v>
      </c>
      <c r="AA26">
        <v>30</v>
      </c>
      <c r="AE26" t="s">
        <v>81</v>
      </c>
      <c r="AG26">
        <v>30.5</v>
      </c>
      <c r="AH26">
        <v>29.4</v>
      </c>
      <c r="AO26">
        <v>18.600000000000001</v>
      </c>
      <c r="AP26">
        <v>10.7</v>
      </c>
    </row>
    <row r="27" spans="1:49" x14ac:dyDescent="0.25">
      <c r="S27" t="s">
        <v>82</v>
      </c>
      <c r="U27">
        <v>1.5</v>
      </c>
      <c r="V27">
        <v>1.3</v>
      </c>
      <c r="Y27" t="s">
        <v>82</v>
      </c>
      <c r="Z27">
        <v>27.1</v>
      </c>
      <c r="AA27">
        <v>28.4</v>
      </c>
      <c r="AE27" t="s">
        <v>82</v>
      </c>
      <c r="AG27">
        <v>27</v>
      </c>
      <c r="AH27">
        <v>26.2</v>
      </c>
      <c r="AO27">
        <v>2.2999999999999998</v>
      </c>
      <c r="AP27">
        <v>1.2</v>
      </c>
    </row>
    <row r="28" spans="1:49" x14ac:dyDescent="0.25">
      <c r="S28" t="s">
        <v>79</v>
      </c>
      <c r="U28">
        <v>0</v>
      </c>
      <c r="V28">
        <v>0</v>
      </c>
      <c r="Y28" t="s">
        <v>79</v>
      </c>
      <c r="Z28">
        <v>27</v>
      </c>
      <c r="AA28">
        <v>37</v>
      </c>
      <c r="AE28" t="s">
        <v>79</v>
      </c>
      <c r="AG28">
        <v>23</v>
      </c>
      <c r="AH28">
        <v>27.2</v>
      </c>
      <c r="AO28">
        <v>4</v>
      </c>
      <c r="AP28">
        <v>4.7</v>
      </c>
    </row>
    <row r="29" spans="1:49" x14ac:dyDescent="0.25">
      <c r="S29" t="s">
        <v>83</v>
      </c>
      <c r="U29">
        <v>2.2000000000000002</v>
      </c>
      <c r="V29">
        <v>2.8</v>
      </c>
      <c r="Y29" t="s">
        <v>83</v>
      </c>
      <c r="Z29">
        <v>25.5</v>
      </c>
      <c r="AA29">
        <v>26.6</v>
      </c>
      <c r="AE29" t="s">
        <v>83</v>
      </c>
      <c r="AG29">
        <v>28.3</v>
      </c>
      <c r="AH29">
        <v>28.1</v>
      </c>
      <c r="AO29">
        <v>7.2</v>
      </c>
      <c r="AP29">
        <v>7.7</v>
      </c>
    </row>
    <row r="31" spans="1:49" x14ac:dyDescent="0.25">
      <c r="U31">
        <f>AVERAGE(U20:U29)</f>
        <v>0.65400000000000003</v>
      </c>
      <c r="V31">
        <f>AVERAGE(V20:V29)</f>
        <v>0.62</v>
      </c>
      <c r="Z31">
        <f>AVERAGE(Z20:Z29)</f>
        <v>24.658999999999999</v>
      </c>
      <c r="AA31">
        <f>AVERAGE(AA20:AA29)</f>
        <v>27.822000000000003</v>
      </c>
      <c r="AG31">
        <f>AVERAGE(AG20:AG29)</f>
        <v>26.9</v>
      </c>
      <c r="AH31">
        <f>AVERAGE(AH20:AH29)</f>
        <v>27.130000000000003</v>
      </c>
      <c r="AO31">
        <f>AVERAGE(AO20:AO29)</f>
        <v>4.8400000000000007</v>
      </c>
      <c r="AP31">
        <f>AVERAGE(AP20:AP29)</f>
        <v>2.7399999999999998</v>
      </c>
    </row>
    <row r="32" spans="1:49" x14ac:dyDescent="0.25">
      <c r="U32">
        <f>STDEV(U20:U29)/SQRT(10)</f>
        <v>0.27893527723988026</v>
      </c>
      <c r="V32">
        <f>STDEV(V20:V29)/SQRT(10)</f>
        <v>0.29619813188697408</v>
      </c>
      <c r="Z32">
        <f>STDEV(Z20:Z29)/SQRT(10)</f>
        <v>0.70881034918454133</v>
      </c>
      <c r="AA32">
        <f>STDEV(AA20:AA29)/SQRT(10)</f>
        <v>1.1885460772632053</v>
      </c>
      <c r="AG32">
        <f>STDEV(AG20:AG29)/SQRT(10)</f>
        <v>1.15585466214399</v>
      </c>
      <c r="AH32">
        <f>STDEV(AH20:AH29)/SQRT(10)</f>
        <v>0.96090813527851371</v>
      </c>
      <c r="AO32">
        <f>STDEV(AO20:AO29)/SQRT(10)</f>
        <v>1.6993593564111809</v>
      </c>
      <c r="AP32">
        <f>STDEV(AP20:AP29)/SQRT(10)</f>
        <v>1.1819193429897548</v>
      </c>
    </row>
    <row r="34" spans="19:44" x14ac:dyDescent="0.25">
      <c r="S34" t="s">
        <v>74</v>
      </c>
      <c r="U34" t="s">
        <v>45</v>
      </c>
      <c r="V34" t="s">
        <v>46</v>
      </c>
      <c r="Y34" t="s">
        <v>74</v>
      </c>
      <c r="Z34" t="s">
        <v>53</v>
      </c>
      <c r="AA34" t="s">
        <v>54</v>
      </c>
      <c r="AE34" t="s">
        <v>74</v>
      </c>
      <c r="AG34" t="s">
        <v>61</v>
      </c>
      <c r="AH34" t="s">
        <v>62</v>
      </c>
      <c r="AO34" t="s">
        <v>67</v>
      </c>
      <c r="AP34" t="s">
        <v>68</v>
      </c>
    </row>
    <row r="35" spans="19:44" x14ac:dyDescent="0.25">
      <c r="S35" t="s">
        <v>75</v>
      </c>
      <c r="U35">
        <v>0</v>
      </c>
      <c r="V35">
        <v>0</v>
      </c>
      <c r="Y35" t="s">
        <v>75</v>
      </c>
      <c r="Z35">
        <v>40.700000000000003</v>
      </c>
      <c r="AA35">
        <v>42</v>
      </c>
      <c r="AE35" t="s">
        <v>75</v>
      </c>
      <c r="AG35">
        <v>58.2</v>
      </c>
      <c r="AH35">
        <v>48.7</v>
      </c>
      <c r="AO35">
        <v>24.6</v>
      </c>
      <c r="AP35">
        <v>4.5</v>
      </c>
      <c r="AR35" t="s">
        <v>28</v>
      </c>
    </row>
    <row r="36" spans="19:44" x14ac:dyDescent="0.25">
      <c r="S36" t="s">
        <v>76</v>
      </c>
      <c r="U36">
        <v>0</v>
      </c>
      <c r="V36">
        <v>0</v>
      </c>
      <c r="Y36" t="s">
        <v>76</v>
      </c>
      <c r="Z36">
        <v>44</v>
      </c>
      <c r="AA36">
        <v>44.2</v>
      </c>
      <c r="AE36" t="s">
        <v>76</v>
      </c>
      <c r="AG36">
        <v>60</v>
      </c>
      <c r="AH36">
        <v>46.1</v>
      </c>
      <c r="AO36">
        <v>39.4</v>
      </c>
      <c r="AP36">
        <v>9.6999999999999993</v>
      </c>
    </row>
    <row r="37" spans="19:44" x14ac:dyDescent="0.25">
      <c r="S37" t="s">
        <v>77</v>
      </c>
      <c r="U37">
        <v>0</v>
      </c>
      <c r="V37">
        <v>0</v>
      </c>
      <c r="Y37" t="s">
        <v>77</v>
      </c>
      <c r="Z37">
        <v>52.2</v>
      </c>
      <c r="AA37">
        <v>52.4</v>
      </c>
      <c r="AE37" t="s">
        <v>77</v>
      </c>
      <c r="AG37">
        <v>61.2</v>
      </c>
      <c r="AH37">
        <v>60</v>
      </c>
      <c r="AO37">
        <v>14</v>
      </c>
      <c r="AP37">
        <v>12.1</v>
      </c>
    </row>
    <row r="38" spans="19:44" x14ac:dyDescent="0.25">
      <c r="S38" t="s">
        <v>78</v>
      </c>
      <c r="U38">
        <v>0</v>
      </c>
      <c r="V38">
        <v>0</v>
      </c>
      <c r="Y38" t="s">
        <v>78</v>
      </c>
      <c r="Z38">
        <v>42.5</v>
      </c>
      <c r="AA38">
        <v>45.2</v>
      </c>
      <c r="AE38" t="s">
        <v>78</v>
      </c>
      <c r="AG38">
        <v>47.4</v>
      </c>
      <c r="AH38">
        <v>51.7</v>
      </c>
      <c r="AO38">
        <v>9</v>
      </c>
      <c r="AP38">
        <v>11.3</v>
      </c>
    </row>
    <row r="39" spans="19:44" x14ac:dyDescent="0.25">
      <c r="S39" t="s">
        <v>79</v>
      </c>
      <c r="U39">
        <v>8.1</v>
      </c>
      <c r="V39">
        <v>7.9</v>
      </c>
      <c r="Y39" t="s">
        <v>79</v>
      </c>
      <c r="Z39">
        <v>49.1</v>
      </c>
      <c r="AA39">
        <v>47.8</v>
      </c>
      <c r="AE39" t="s">
        <v>79</v>
      </c>
      <c r="AG39">
        <v>58.7</v>
      </c>
      <c r="AH39">
        <v>57.4</v>
      </c>
      <c r="AO39">
        <v>22.7</v>
      </c>
      <c r="AP39">
        <v>18.899999999999999</v>
      </c>
    </row>
    <row r="40" spans="19:44" x14ac:dyDescent="0.25">
      <c r="S40" t="s">
        <v>80</v>
      </c>
      <c r="U40">
        <v>4.0999999999999996</v>
      </c>
      <c r="V40">
        <v>4.4000000000000004</v>
      </c>
      <c r="Y40" t="s">
        <v>80</v>
      </c>
      <c r="Z40">
        <v>40</v>
      </c>
      <c r="AA40">
        <v>44.3</v>
      </c>
      <c r="AE40" t="s">
        <v>80</v>
      </c>
      <c r="AG40">
        <v>45.3</v>
      </c>
      <c r="AH40">
        <v>38.299999999999997</v>
      </c>
      <c r="AO40">
        <v>27.1</v>
      </c>
      <c r="AP40">
        <v>6.9</v>
      </c>
    </row>
    <row r="41" spans="19:44" x14ac:dyDescent="0.25">
      <c r="S41" t="s">
        <v>81</v>
      </c>
      <c r="U41">
        <v>5.3</v>
      </c>
      <c r="V41">
        <v>5.5</v>
      </c>
      <c r="Y41" t="s">
        <v>81</v>
      </c>
      <c r="Z41">
        <v>45</v>
      </c>
      <c r="AA41">
        <v>52</v>
      </c>
      <c r="AE41" t="s">
        <v>81</v>
      </c>
      <c r="AG41">
        <v>69.7</v>
      </c>
      <c r="AH41">
        <v>64.099999999999994</v>
      </c>
      <c r="AO41">
        <v>45.8</v>
      </c>
      <c r="AP41">
        <v>36.700000000000003</v>
      </c>
    </row>
    <row r="42" spans="19:44" x14ac:dyDescent="0.25">
      <c r="S42" t="s">
        <v>82</v>
      </c>
      <c r="U42">
        <v>5.6</v>
      </c>
      <c r="V42">
        <v>5</v>
      </c>
      <c r="Y42" t="s">
        <v>82</v>
      </c>
      <c r="Z42">
        <v>55.3</v>
      </c>
      <c r="AA42">
        <v>54.5</v>
      </c>
      <c r="AE42" t="s">
        <v>82</v>
      </c>
      <c r="AG42">
        <v>48</v>
      </c>
      <c r="AH42">
        <v>51.4</v>
      </c>
      <c r="AO42">
        <v>15.8</v>
      </c>
      <c r="AP42">
        <v>11.2</v>
      </c>
    </row>
    <row r="43" spans="19:44" x14ac:dyDescent="0.25">
      <c r="S43" t="s">
        <v>79</v>
      </c>
      <c r="U43">
        <v>3.1</v>
      </c>
      <c r="V43">
        <v>2.5</v>
      </c>
      <c r="Y43" t="s">
        <v>79</v>
      </c>
      <c r="Z43">
        <v>47.7</v>
      </c>
      <c r="AA43">
        <v>56.5</v>
      </c>
      <c r="AE43" t="s">
        <v>79</v>
      </c>
      <c r="AG43">
        <v>49</v>
      </c>
      <c r="AH43">
        <v>48.5</v>
      </c>
      <c r="AO43">
        <v>20</v>
      </c>
      <c r="AP43">
        <v>19.7</v>
      </c>
    </row>
    <row r="44" spans="19:44" x14ac:dyDescent="0.25">
      <c r="S44" t="s">
        <v>83</v>
      </c>
      <c r="U44">
        <v>13.5</v>
      </c>
      <c r="V44">
        <v>13.7</v>
      </c>
      <c r="Y44" t="s">
        <v>83</v>
      </c>
      <c r="Z44">
        <v>52.2</v>
      </c>
      <c r="AA44">
        <v>52.9</v>
      </c>
      <c r="AE44" t="s">
        <v>83</v>
      </c>
      <c r="AG44">
        <v>57.7</v>
      </c>
      <c r="AH44">
        <v>58.6</v>
      </c>
      <c r="AO44">
        <v>25.3</v>
      </c>
      <c r="AP44">
        <v>27.6</v>
      </c>
    </row>
    <row r="46" spans="19:44" x14ac:dyDescent="0.25">
      <c r="U46">
        <f>AVERAGE(U35:U44)</f>
        <v>3.97</v>
      </c>
      <c r="V46">
        <f>AVERAGE(V35:V44)</f>
        <v>3.9</v>
      </c>
      <c r="Z46">
        <f>AVERAGE(Z35:Z44)</f>
        <v>46.87</v>
      </c>
      <c r="AA46">
        <f>AVERAGE(AA35:AA44)</f>
        <v>49.18</v>
      </c>
      <c r="AG46">
        <f>AVERAGE(AG35:AG44)</f>
        <v>55.52</v>
      </c>
      <c r="AH46">
        <f>AVERAGE(AH35:AH44)</f>
        <v>52.48</v>
      </c>
      <c r="AO46">
        <f>AVERAGE(AO35:AO44)</f>
        <v>24.370000000000005</v>
      </c>
      <c r="AP46">
        <f>AVERAGE(AP35:AP44)</f>
        <v>15.86</v>
      </c>
    </row>
    <row r="47" spans="19:44" x14ac:dyDescent="0.25">
      <c r="U47">
        <f>STDEV(U35:U44)/SQRT(10)</f>
        <v>1.3988924190229928</v>
      </c>
      <c r="V47">
        <f>STDEV(V35:V44)/SQRT(10)</f>
        <v>1.4097281061727231</v>
      </c>
      <c r="Z47">
        <f>STDEV(Z35:Z44)/SQRT(10)</f>
        <v>1.6654695700879332</v>
      </c>
      <c r="AA47">
        <f>STDEV(AA35:AA44)/SQRT(10)</f>
        <v>1.6053936865731371</v>
      </c>
      <c r="AG47">
        <f>STDEV(AG35:AG44)/SQRT(10)</f>
        <v>2.460569039876745</v>
      </c>
      <c r="AH47">
        <f>STDEV(AH35:AH44)/SQRT(10)</f>
        <v>2.4196326626622962</v>
      </c>
      <c r="AO47">
        <f>STDEV(AO35:AO44)/SQRT(10)</f>
        <v>3.5474889397682068</v>
      </c>
      <c r="AP47">
        <f>STDEV(AP35:AP44)/SQRT(10)</f>
        <v>3.1623549593442064</v>
      </c>
    </row>
    <row r="48" spans="19:44" x14ac:dyDescent="0.25">
      <c r="Z48" t="s">
        <v>22</v>
      </c>
    </row>
    <row r="49" spans="19:33" x14ac:dyDescent="0.25">
      <c r="AG49" t="s">
        <v>23</v>
      </c>
    </row>
    <row r="50" spans="19:33" x14ac:dyDescent="0.25">
      <c r="S50" t="s">
        <v>74</v>
      </c>
      <c r="U50" t="s">
        <v>47</v>
      </c>
      <c r="V50" t="s">
        <v>48</v>
      </c>
      <c r="Y50" t="s">
        <v>74</v>
      </c>
      <c r="Z50" t="s">
        <v>55</v>
      </c>
      <c r="AA50" t="s">
        <v>56</v>
      </c>
    </row>
    <row r="51" spans="19:33" x14ac:dyDescent="0.25">
      <c r="S51" t="s">
        <v>75</v>
      </c>
      <c r="U51">
        <v>3.2</v>
      </c>
      <c r="V51">
        <v>3.8</v>
      </c>
      <c r="Y51" t="s">
        <v>75</v>
      </c>
      <c r="Z51">
        <v>82.3</v>
      </c>
      <c r="AA51">
        <v>79.7</v>
      </c>
    </row>
    <row r="52" spans="19:33" x14ac:dyDescent="0.25">
      <c r="S52" t="s">
        <v>76</v>
      </c>
      <c r="U52">
        <v>7</v>
      </c>
      <c r="V52">
        <v>10.9</v>
      </c>
      <c r="Y52" t="s">
        <v>76</v>
      </c>
      <c r="Z52">
        <v>74.7</v>
      </c>
      <c r="AA52">
        <v>74.400000000000006</v>
      </c>
    </row>
    <row r="53" spans="19:33" x14ac:dyDescent="0.25">
      <c r="S53" t="s">
        <v>77</v>
      </c>
      <c r="U53">
        <v>18.5</v>
      </c>
      <c r="V53">
        <v>17.3</v>
      </c>
      <c r="Y53" t="s">
        <v>77</v>
      </c>
      <c r="Z53">
        <v>91</v>
      </c>
      <c r="AA53">
        <v>91</v>
      </c>
    </row>
    <row r="54" spans="19:33" x14ac:dyDescent="0.25">
      <c r="S54" t="s">
        <v>78</v>
      </c>
      <c r="U54">
        <v>17.2</v>
      </c>
      <c r="V54">
        <v>23.7</v>
      </c>
      <c r="Y54" t="s">
        <v>78</v>
      </c>
      <c r="Z54">
        <v>79.099999999999994</v>
      </c>
      <c r="AA54">
        <v>85.3</v>
      </c>
    </row>
    <row r="55" spans="19:33" x14ac:dyDescent="0.25">
      <c r="S55" t="s">
        <v>79</v>
      </c>
      <c r="U55">
        <v>65</v>
      </c>
      <c r="V55">
        <v>63.7</v>
      </c>
      <c r="Y55" t="s">
        <v>79</v>
      </c>
      <c r="Z55">
        <v>80.5</v>
      </c>
      <c r="AA55">
        <v>80.8</v>
      </c>
    </row>
    <row r="56" spans="19:33" x14ac:dyDescent="0.25">
      <c r="S56" t="s">
        <v>80</v>
      </c>
      <c r="U56">
        <v>21.5</v>
      </c>
      <c r="V56" s="4">
        <v>35.5</v>
      </c>
      <c r="W56" s="3"/>
      <c r="X56" s="3"/>
      <c r="Y56" t="s">
        <v>80</v>
      </c>
      <c r="Z56">
        <v>65.7</v>
      </c>
      <c r="AA56">
        <v>70.5</v>
      </c>
    </row>
    <row r="57" spans="19:33" x14ac:dyDescent="0.25">
      <c r="S57" t="s">
        <v>81</v>
      </c>
      <c r="U57">
        <v>80</v>
      </c>
      <c r="V57">
        <v>81.8</v>
      </c>
      <c r="Y57" t="s">
        <v>81</v>
      </c>
      <c r="Z57">
        <v>97.5</v>
      </c>
      <c r="AA57">
        <v>97.7</v>
      </c>
    </row>
    <row r="58" spans="19:33" x14ac:dyDescent="0.25">
      <c r="S58" t="s">
        <v>82</v>
      </c>
      <c r="U58">
        <v>49.1</v>
      </c>
      <c r="V58">
        <v>45</v>
      </c>
      <c r="Y58" t="s">
        <v>82</v>
      </c>
      <c r="Z58">
        <v>92.6</v>
      </c>
      <c r="AA58">
        <v>89</v>
      </c>
    </row>
    <row r="59" spans="19:33" x14ac:dyDescent="0.25">
      <c r="S59" t="s">
        <v>79</v>
      </c>
      <c r="U59">
        <v>58.1</v>
      </c>
      <c r="V59">
        <v>52.5</v>
      </c>
      <c r="Y59" t="s">
        <v>79</v>
      </c>
      <c r="Z59">
        <v>85.4</v>
      </c>
      <c r="AA59">
        <v>85</v>
      </c>
    </row>
    <row r="60" spans="19:33" x14ac:dyDescent="0.25">
      <c r="S60" t="s">
        <v>83</v>
      </c>
      <c r="U60">
        <v>70.3</v>
      </c>
      <c r="V60">
        <v>67.900000000000006</v>
      </c>
      <c r="Y60" t="s">
        <v>83</v>
      </c>
      <c r="Z60">
        <v>94.5</v>
      </c>
      <c r="AA60">
        <v>95.3</v>
      </c>
    </row>
    <row r="62" spans="19:33" x14ac:dyDescent="0.25">
      <c r="U62">
        <f>AVERAGE(U51:U60)</f>
        <v>38.99</v>
      </c>
      <c r="V62">
        <f>AVERAGE(V51:V60)</f>
        <v>40.21</v>
      </c>
      <c r="Z62">
        <f>AVERAGE(Z51:Z60)</f>
        <v>84.33</v>
      </c>
      <c r="AA62">
        <f>AVERAGE(AA51:AA60)</f>
        <v>84.87</v>
      </c>
    </row>
    <row r="63" spans="19:33" x14ac:dyDescent="0.25">
      <c r="U63">
        <f>STDEV(U51:U60)/SQRT(10)</f>
        <v>9.0128852206160897</v>
      </c>
      <c r="V63">
        <f>STDEV(V51:V60)/SQRT(10)</f>
        <v>8.3177380739397311</v>
      </c>
      <c r="Z63">
        <f>STDEV(Z51:Z60)/SQRT(10)</f>
        <v>3.1213618822559184</v>
      </c>
      <c r="AA63">
        <f>STDEV(AA51:AA60)/SQRT(10)</f>
        <v>2.7641373980964752</v>
      </c>
    </row>
    <row r="65" spans="21:26" x14ac:dyDescent="0.25">
      <c r="U65" t="s">
        <v>25</v>
      </c>
      <c r="Z65" t="s">
        <v>26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activeCell="E22" sqref="E22"/>
    </sheetView>
  </sheetViews>
  <sheetFormatPr defaultRowHeight="15" x14ac:dyDescent="0.25"/>
  <cols>
    <col min="3" max="3" width="11.5703125" customWidth="1"/>
  </cols>
  <sheetData>
    <row r="1" spans="1:17" x14ac:dyDescent="0.25">
      <c r="A1" t="s">
        <v>1</v>
      </c>
      <c r="C1" t="s">
        <v>2</v>
      </c>
      <c r="E1" t="s">
        <v>17</v>
      </c>
      <c r="I1" t="s">
        <v>17</v>
      </c>
      <c r="L1" t="s">
        <v>17</v>
      </c>
      <c r="P1" t="s">
        <v>21</v>
      </c>
    </row>
    <row r="2" spans="1:17" x14ac:dyDescent="0.25">
      <c r="E2" t="s">
        <v>18</v>
      </c>
      <c r="I2" t="s">
        <v>19</v>
      </c>
      <c r="L2" t="s">
        <v>20</v>
      </c>
      <c r="P2" t="s">
        <v>18</v>
      </c>
    </row>
    <row r="4" spans="1:17" x14ac:dyDescent="0.25">
      <c r="A4" t="s">
        <v>0</v>
      </c>
      <c r="C4" t="s">
        <v>3</v>
      </c>
      <c r="D4" s="1" t="s">
        <v>7</v>
      </c>
      <c r="E4">
        <v>95</v>
      </c>
      <c r="F4" t="s">
        <v>0</v>
      </c>
      <c r="I4">
        <v>95</v>
      </c>
      <c r="J4" t="s">
        <v>0</v>
      </c>
      <c r="L4">
        <v>108</v>
      </c>
      <c r="M4" t="s">
        <v>0</v>
      </c>
      <c r="P4">
        <v>97.9</v>
      </c>
      <c r="Q4" t="s">
        <v>0</v>
      </c>
    </row>
    <row r="5" spans="1:17" x14ac:dyDescent="0.25">
      <c r="E5">
        <v>95</v>
      </c>
      <c r="F5" t="s">
        <v>73</v>
      </c>
      <c r="I5">
        <v>95</v>
      </c>
      <c r="J5" t="s">
        <v>73</v>
      </c>
      <c r="L5">
        <v>110</v>
      </c>
      <c r="M5" t="s">
        <v>73</v>
      </c>
      <c r="P5">
        <v>96.4</v>
      </c>
      <c r="Q5" t="s">
        <v>73</v>
      </c>
    </row>
    <row r="8" spans="1:17" x14ac:dyDescent="0.25">
      <c r="A8" t="s">
        <v>0</v>
      </c>
      <c r="C8" t="s">
        <v>5</v>
      </c>
      <c r="D8" s="1" t="s">
        <v>7</v>
      </c>
      <c r="E8">
        <v>96.2</v>
      </c>
      <c r="F8" t="s">
        <v>0</v>
      </c>
      <c r="I8">
        <v>95.7</v>
      </c>
      <c r="J8" t="s">
        <v>0</v>
      </c>
      <c r="L8">
        <v>107</v>
      </c>
      <c r="M8" t="s">
        <v>0</v>
      </c>
      <c r="P8">
        <v>97.6</v>
      </c>
      <c r="Q8" t="s">
        <v>0</v>
      </c>
    </row>
    <row r="9" spans="1:17" x14ac:dyDescent="0.25">
      <c r="E9">
        <v>96</v>
      </c>
      <c r="F9" t="s">
        <v>73</v>
      </c>
      <c r="I9">
        <v>95</v>
      </c>
      <c r="J9" t="s">
        <v>73</v>
      </c>
      <c r="L9">
        <v>108</v>
      </c>
      <c r="M9" t="s">
        <v>73</v>
      </c>
      <c r="P9">
        <v>97.2</v>
      </c>
      <c r="Q9" t="s">
        <v>73</v>
      </c>
    </row>
    <row r="12" spans="1:17" x14ac:dyDescent="0.25">
      <c r="A12" t="s">
        <v>0</v>
      </c>
      <c r="C12" t="s">
        <v>8</v>
      </c>
      <c r="D12" s="1" t="s">
        <v>7</v>
      </c>
      <c r="E12">
        <v>99</v>
      </c>
      <c r="F12" t="s">
        <v>0</v>
      </c>
      <c r="I12">
        <v>98.3</v>
      </c>
      <c r="J12" t="s">
        <v>0</v>
      </c>
      <c r="L12">
        <v>115</v>
      </c>
      <c r="M12" t="s">
        <v>0</v>
      </c>
      <c r="P12">
        <v>94.3</v>
      </c>
      <c r="Q12" t="s">
        <v>0</v>
      </c>
    </row>
    <row r="13" spans="1:17" x14ac:dyDescent="0.25">
      <c r="E13">
        <v>97</v>
      </c>
      <c r="F13" t="s">
        <v>73</v>
      </c>
      <c r="I13">
        <v>97.5</v>
      </c>
      <c r="J13" t="s">
        <v>73</v>
      </c>
      <c r="L13">
        <v>115</v>
      </c>
      <c r="M13" t="s">
        <v>73</v>
      </c>
      <c r="P13">
        <v>95.5</v>
      </c>
      <c r="Q13" t="s">
        <v>73</v>
      </c>
    </row>
    <row r="16" spans="1:17" x14ac:dyDescent="0.25">
      <c r="A16" t="s">
        <v>0</v>
      </c>
      <c r="C16" t="s">
        <v>9</v>
      </c>
      <c r="D16" s="1" t="s">
        <v>7</v>
      </c>
      <c r="E16">
        <v>95</v>
      </c>
      <c r="F16" t="s">
        <v>0</v>
      </c>
      <c r="I16">
        <v>95</v>
      </c>
      <c r="J16" t="s">
        <v>0</v>
      </c>
      <c r="L16">
        <v>116</v>
      </c>
      <c r="M16" t="s">
        <v>0</v>
      </c>
      <c r="P16">
        <v>100.7</v>
      </c>
      <c r="Q16" t="s">
        <v>0</v>
      </c>
    </row>
    <row r="17" spans="1:17" x14ac:dyDescent="0.25">
      <c r="E17">
        <v>98</v>
      </c>
      <c r="F17" t="s">
        <v>73</v>
      </c>
      <c r="I17">
        <v>97.5</v>
      </c>
      <c r="J17" t="s">
        <v>73</v>
      </c>
      <c r="L17">
        <v>116</v>
      </c>
      <c r="M17" t="s">
        <v>73</v>
      </c>
      <c r="P17">
        <v>102.5</v>
      </c>
      <c r="Q17" t="s">
        <v>73</v>
      </c>
    </row>
    <row r="20" spans="1:17" x14ac:dyDescent="0.25">
      <c r="A20" t="s">
        <v>0</v>
      </c>
      <c r="C20" t="s">
        <v>10</v>
      </c>
      <c r="D20" s="1" t="s">
        <v>7</v>
      </c>
      <c r="E20">
        <v>95.8</v>
      </c>
      <c r="F20" t="s">
        <v>0</v>
      </c>
      <c r="I20">
        <v>95</v>
      </c>
      <c r="J20" t="s">
        <v>0</v>
      </c>
      <c r="L20">
        <v>116.8</v>
      </c>
      <c r="M20" t="s">
        <v>0</v>
      </c>
      <c r="P20">
        <v>102</v>
      </c>
      <c r="Q20" t="s">
        <v>0</v>
      </c>
    </row>
    <row r="21" spans="1:17" x14ac:dyDescent="0.25">
      <c r="E21">
        <v>95</v>
      </c>
      <c r="F21" t="s">
        <v>73</v>
      </c>
      <c r="I21">
        <v>95</v>
      </c>
      <c r="J21" t="s">
        <v>73</v>
      </c>
      <c r="L21">
        <v>115</v>
      </c>
      <c r="M21" t="s">
        <v>73</v>
      </c>
      <c r="P21">
        <v>100</v>
      </c>
      <c r="Q21" t="s">
        <v>73</v>
      </c>
    </row>
    <row r="24" spans="1:17" x14ac:dyDescent="0.25">
      <c r="A24" t="s">
        <v>0</v>
      </c>
      <c r="C24" t="s">
        <v>4</v>
      </c>
      <c r="D24" s="1" t="s">
        <v>11</v>
      </c>
      <c r="E24">
        <v>95.1</v>
      </c>
      <c r="F24" t="s">
        <v>0</v>
      </c>
      <c r="I24">
        <v>93.3</v>
      </c>
      <c r="J24" t="s">
        <v>0</v>
      </c>
      <c r="L24">
        <v>109.7</v>
      </c>
      <c r="M24" t="s">
        <v>0</v>
      </c>
      <c r="P24">
        <v>99.9</v>
      </c>
      <c r="Q24" t="s">
        <v>0</v>
      </c>
    </row>
    <row r="25" spans="1:17" x14ac:dyDescent="0.25">
      <c r="E25">
        <v>95</v>
      </c>
      <c r="F25" t="s">
        <v>73</v>
      </c>
      <c r="I25">
        <v>95</v>
      </c>
      <c r="J25" t="s">
        <v>73</v>
      </c>
      <c r="L25">
        <v>110</v>
      </c>
      <c r="M25" t="s">
        <v>73</v>
      </c>
      <c r="P25">
        <v>96.2</v>
      </c>
      <c r="Q25" t="s">
        <v>73</v>
      </c>
    </row>
    <row r="28" spans="1:17" x14ac:dyDescent="0.25">
      <c r="A28" t="s">
        <v>0</v>
      </c>
      <c r="C28" t="s">
        <v>12</v>
      </c>
      <c r="D28" s="1" t="s">
        <v>11</v>
      </c>
      <c r="E28">
        <v>99</v>
      </c>
      <c r="F28" t="s">
        <v>0</v>
      </c>
      <c r="I28">
        <v>97.9</v>
      </c>
      <c r="J28" t="s">
        <v>0</v>
      </c>
      <c r="L28">
        <v>114.3</v>
      </c>
      <c r="M28" t="s">
        <v>0</v>
      </c>
      <c r="P28">
        <v>92.8</v>
      </c>
      <c r="Q28" t="s">
        <v>0</v>
      </c>
    </row>
    <row r="29" spans="1:17" x14ac:dyDescent="0.25">
      <c r="E29">
        <v>97.8</v>
      </c>
      <c r="F29" t="s">
        <v>73</v>
      </c>
      <c r="I29">
        <v>97.1</v>
      </c>
      <c r="J29" t="s">
        <v>73</v>
      </c>
      <c r="L29">
        <v>114.7</v>
      </c>
      <c r="M29" t="s">
        <v>73</v>
      </c>
      <c r="P29">
        <v>92.3</v>
      </c>
      <c r="Q29" t="s">
        <v>73</v>
      </c>
    </row>
    <row r="32" spans="1:17" x14ac:dyDescent="0.25">
      <c r="A32" t="s">
        <v>0</v>
      </c>
      <c r="C32" t="s">
        <v>13</v>
      </c>
      <c r="D32" s="1" t="s">
        <v>11</v>
      </c>
      <c r="E32">
        <v>100</v>
      </c>
      <c r="F32" t="s">
        <v>0</v>
      </c>
      <c r="I32">
        <v>100</v>
      </c>
      <c r="J32" t="s">
        <v>0</v>
      </c>
      <c r="L32">
        <v>117.7</v>
      </c>
      <c r="M32" t="s">
        <v>0</v>
      </c>
      <c r="P32">
        <v>95</v>
      </c>
      <c r="Q32" t="s">
        <v>0</v>
      </c>
    </row>
    <row r="33" spans="1:17" x14ac:dyDescent="0.25">
      <c r="E33">
        <v>96</v>
      </c>
      <c r="F33" t="s">
        <v>73</v>
      </c>
      <c r="I33">
        <v>96.2</v>
      </c>
      <c r="J33" t="s">
        <v>73</v>
      </c>
      <c r="L33">
        <v>115.8</v>
      </c>
      <c r="M33" t="s">
        <v>73</v>
      </c>
      <c r="P33">
        <v>94.7</v>
      </c>
      <c r="Q33" t="s">
        <v>73</v>
      </c>
    </row>
    <row r="36" spans="1:17" x14ac:dyDescent="0.25">
      <c r="A36" t="s">
        <v>0</v>
      </c>
      <c r="C36" t="s">
        <v>14</v>
      </c>
      <c r="D36" s="1" t="s">
        <v>11</v>
      </c>
      <c r="E36">
        <v>98</v>
      </c>
      <c r="F36" t="s">
        <v>0</v>
      </c>
      <c r="I36">
        <v>96.3</v>
      </c>
      <c r="J36" t="s">
        <v>0</v>
      </c>
      <c r="L36">
        <v>115</v>
      </c>
      <c r="M36" t="s">
        <v>0</v>
      </c>
      <c r="P36">
        <v>105</v>
      </c>
      <c r="Q36" t="s">
        <v>0</v>
      </c>
    </row>
    <row r="37" spans="1:17" x14ac:dyDescent="0.25">
      <c r="E37">
        <v>97</v>
      </c>
      <c r="F37" t="s">
        <v>73</v>
      </c>
      <c r="I37">
        <v>97</v>
      </c>
      <c r="J37" t="s">
        <v>73</v>
      </c>
      <c r="L37">
        <v>115</v>
      </c>
      <c r="M37" t="s">
        <v>73</v>
      </c>
      <c r="P37">
        <v>97</v>
      </c>
      <c r="Q37" t="s">
        <v>73</v>
      </c>
    </row>
    <row r="40" spans="1:17" x14ac:dyDescent="0.25">
      <c r="A40" t="s">
        <v>0</v>
      </c>
      <c r="C40" t="s">
        <v>6</v>
      </c>
      <c r="D40" s="1" t="s">
        <v>11</v>
      </c>
      <c r="E40">
        <v>97.1</v>
      </c>
      <c r="F40" t="s">
        <v>0</v>
      </c>
      <c r="I40">
        <v>96.3</v>
      </c>
      <c r="J40" t="s">
        <v>0</v>
      </c>
      <c r="L40">
        <v>112.9</v>
      </c>
      <c r="M40" t="s">
        <v>0</v>
      </c>
      <c r="P40">
        <v>92.8</v>
      </c>
      <c r="Q40" t="s">
        <v>0</v>
      </c>
    </row>
    <row r="41" spans="1:17" x14ac:dyDescent="0.25">
      <c r="E41">
        <v>97</v>
      </c>
      <c r="F41" t="s">
        <v>73</v>
      </c>
      <c r="I41">
        <v>96</v>
      </c>
      <c r="J41" t="s">
        <v>73</v>
      </c>
      <c r="L41">
        <v>113.9</v>
      </c>
      <c r="M41" t="s">
        <v>73</v>
      </c>
      <c r="P41">
        <v>91</v>
      </c>
      <c r="Q4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VMAT VERSUS VMAT+3D FOR OARS</vt:lpstr>
      <vt:lpstr>VMAT VERSUS VMAT+3D FOR PTV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Dumane, Vishruta</dc:creator>
  <cp:lastModifiedBy>vaduma01</cp:lastModifiedBy>
  <dcterms:created xsi:type="dcterms:W3CDTF">2015-02-25T16:34:46Z</dcterms:created>
  <dcterms:modified xsi:type="dcterms:W3CDTF">2018-09-11T19:04:14Z</dcterms:modified>
</cp:coreProperties>
</file>